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5180" windowHeight="8580" activeTab="0"/>
  </bookViews>
  <sheets>
    <sheet name="classificação" sheetId="1" r:id="rId1"/>
    <sheet name="modelo inscrição" sheetId="2" r:id="rId2"/>
  </sheets>
  <definedNames/>
  <calcPr fullCalcOnLoad="1"/>
</workbook>
</file>

<file path=xl/sharedStrings.xml><?xml version="1.0" encoding="utf-8"?>
<sst xmlns="http://schemas.openxmlformats.org/spreadsheetml/2006/main" count="187" uniqueCount="131">
  <si>
    <t>ESTADO DE SANTA CATARINA</t>
  </si>
  <si>
    <t>PREFEITURA MUNICIPAL DE APIÚNA</t>
  </si>
  <si>
    <t>CNPJ: 79.373.767/0001-16</t>
  </si>
  <si>
    <t>SECRETARIA MUNICIPAL DE EDUCAÇÃO E CULTURA</t>
  </si>
  <si>
    <t>PROFESSORES ADMISSÃO EM CARÁTER TEMPORÁRIO - ACT</t>
  </si>
  <si>
    <t>Doutor na área de atuação ou área afim</t>
  </si>
  <si>
    <t>Mestre na área de atuação ou área afim</t>
  </si>
  <si>
    <t>Especialista na área de atuação ou área afim</t>
  </si>
  <si>
    <t>Cursos de graduação na área de atuação ou área afim</t>
  </si>
  <si>
    <t>ÁREA/DISCIPLINA</t>
  </si>
  <si>
    <t>N</t>
  </si>
  <si>
    <t>CANDIDATO</t>
  </si>
  <si>
    <t>TELEFONE</t>
  </si>
  <si>
    <t>Nº INS</t>
  </si>
  <si>
    <t>PONTUAÇÃO</t>
  </si>
  <si>
    <t>DESEMPATE</t>
  </si>
  <si>
    <t>EDUCAÇÃO INFANTIL</t>
  </si>
  <si>
    <t>Cada semestre de curso de graduação (para os não habilitados sem o curso de magistério)</t>
  </si>
  <si>
    <t>Edital:</t>
  </si>
  <si>
    <t>Inscrição:</t>
  </si>
  <si>
    <t>1. IDENTIFICAÇÃO</t>
  </si>
  <si>
    <t>NOME:</t>
  </si>
  <si>
    <t>DN:</t>
  </si>
  <si>
    <t>CPF:</t>
  </si>
  <si>
    <t>RG:</t>
  </si>
  <si>
    <t>IDADE:</t>
  </si>
  <si>
    <t>anos</t>
  </si>
  <si>
    <t>TÍTULO DE ELEITOR:</t>
  </si>
  <si>
    <t>Data última votação:</t>
  </si>
  <si>
    <t>Nº CERTIFICADO QUITAÇÃO DO SERVIÇO MILITAR:</t>
  </si>
  <si>
    <t>Nº DE DEPENDENTE ATÉ 14 ANOS:</t>
  </si>
  <si>
    <t>2. ENDEREÇO</t>
  </si>
  <si>
    <t>RUA:</t>
  </si>
  <si>
    <t>Nº</t>
  </si>
  <si>
    <t>CEP:</t>
  </si>
  <si>
    <t>BAIRRO:</t>
  </si>
  <si>
    <t>CIDADE:</t>
  </si>
  <si>
    <t>UF:</t>
  </si>
  <si>
    <t>SC</t>
  </si>
  <si>
    <t>TELEFONES:</t>
  </si>
  <si>
    <t>CELULAR:</t>
  </si>
  <si>
    <t>RECADO:</t>
  </si>
  <si>
    <t>3. FORMAÇÃO</t>
  </si>
  <si>
    <t>concluído</t>
  </si>
  <si>
    <t>frequentando</t>
  </si>
  <si>
    <t>CURSOS APERFEIÇOAMENTO</t>
  </si>
  <si>
    <t>horas</t>
  </si>
  <si>
    <t>4. TEMPO DE SERVIÇO</t>
  </si>
  <si>
    <t xml:space="preserve">5. ÁREA </t>
  </si>
  <si>
    <t>ENSINO FUNDAMENTAL - SÉRIES INICIAIS</t>
  </si>
  <si>
    <t xml:space="preserve">ENSINO FUNDAMENTAL - SÉRIES FINAIS </t>
  </si>
  <si>
    <t>DISCIPLINAS</t>
  </si>
  <si>
    <t>1-</t>
  </si>
  <si>
    <t>2-</t>
  </si>
  <si>
    <t>6. ASSINATURA</t>
  </si>
  <si>
    <t>DATA:</t>
  </si>
  <si>
    <t>7. CLASSIFICAÇÃO</t>
  </si>
  <si>
    <t>currículo</t>
  </si>
  <si>
    <t>pontuação</t>
  </si>
  <si>
    <t>faltas</t>
  </si>
  <si>
    <t>justificada</t>
  </si>
  <si>
    <t>injustificada</t>
  </si>
  <si>
    <t>subtotal</t>
  </si>
  <si>
    <t>TOTAL</t>
  </si>
  <si>
    <t>8. VAGA</t>
  </si>
  <si>
    <t>ACEITA</t>
  </si>
  <si>
    <t>NÃO ACEITA</t>
  </si>
  <si>
    <t>ÁREA:</t>
  </si>
  <si>
    <t>DISCIPLINA 1-</t>
  </si>
  <si>
    <t>ESCOLA:</t>
  </si>
  <si>
    <t>DISCIPLINA 2-</t>
  </si>
  <si>
    <t>9. ASSINATURA</t>
  </si>
  <si>
    <t>N° SEMESTRES CURSADOS</t>
  </si>
  <si>
    <t>GRADUADO</t>
  </si>
  <si>
    <t>ESPECIALISTA</t>
  </si>
  <si>
    <t>MESTRE</t>
  </si>
  <si>
    <t>DOUTOR</t>
  </si>
  <si>
    <t>Cada mês de trabalho no município de Apiúna, não excedendo 05 anos</t>
  </si>
  <si>
    <t>Cada mês de trabalho em outros municípios, não excedendo 05 anos</t>
  </si>
  <si>
    <t>Para cada 30 horas de cursos de aperfeiçoamento ministrados em outras entidades</t>
  </si>
  <si>
    <t>Ensino Médio</t>
  </si>
  <si>
    <t>meses em Apiúna</t>
  </si>
  <si>
    <t>meses em outros municípios</t>
  </si>
  <si>
    <t>horas em Apiúna</t>
  </si>
  <si>
    <t>horas em outros municípios</t>
  </si>
  <si>
    <t>TEMPO DE SERVIÇO</t>
  </si>
  <si>
    <t>ENSINO MÉDIO</t>
  </si>
  <si>
    <t>a) Maior grau de formação profissional</t>
  </si>
  <si>
    <t>b) Maior número de horas de aperfeiçoamento na área de atuação</t>
  </si>
  <si>
    <t>c) Maior tempo de serviço no magistério público municipal</t>
  </si>
  <si>
    <t xml:space="preserve">d) Maior número de dependentes </t>
  </si>
  <si>
    <t>Critérios de desempate</t>
  </si>
  <si>
    <t>dia.mês</t>
  </si>
  <si>
    <t>ano</t>
  </si>
  <si>
    <t>A chamada será no dia 27 de janeiro de 2012 às 08:00 horas. Local: SEMED</t>
  </si>
  <si>
    <t>HABILITADO</t>
  </si>
  <si>
    <t>Ñ HABILITADO</t>
  </si>
  <si>
    <t>CURSOS APERFEIÇOAMENTO a</t>
  </si>
  <si>
    <t>habilitado</t>
  </si>
  <si>
    <t>não habilitado</t>
  </si>
  <si>
    <t>Para os habilitados: os pontos atribuídos na análise de currículo conforme tabela abaixo:</t>
  </si>
  <si>
    <t>Para os não habilitados: os pontos atribuídos na análise de currículo conforme tabela abaixo:</t>
  </si>
  <si>
    <t>e) Ao que possuir maior idade</t>
  </si>
  <si>
    <t>89135-000</t>
  </si>
  <si>
    <t>Apiúna</t>
  </si>
  <si>
    <t>EDUCAÇÃO FÍSICA</t>
  </si>
  <si>
    <t>NÃO HABILITADO</t>
  </si>
  <si>
    <t>HABILITADOS</t>
  </si>
  <si>
    <t>NÃO HABILITADOS</t>
  </si>
  <si>
    <t>ENSINO RELIGIOSO</t>
  </si>
  <si>
    <t>CIÊNCIAS</t>
  </si>
  <si>
    <t>ARTES</t>
  </si>
  <si>
    <t>INGLÊS</t>
  </si>
  <si>
    <t>PROJETOS</t>
  </si>
  <si>
    <t>CPF</t>
  </si>
  <si>
    <t>000/201</t>
  </si>
  <si>
    <t>.000</t>
  </si>
  <si>
    <t xml:space="preserve"> PROFESSOR - ACT - Ano Letivo 201           </t>
  </si>
  <si>
    <t>O início das atividades será no dia 00 de mês de 201</t>
  </si>
  <si>
    <t>CLASSIFICAÇÃO FINAL CONFORME EDITAL 010/2013/ SEMEC</t>
  </si>
  <si>
    <t>VILMA FRITZ</t>
  </si>
  <si>
    <t>SÉRGIO FOSS</t>
  </si>
  <si>
    <t>LILIAN CRISTINA PEREIRA</t>
  </si>
  <si>
    <t>FABIANA LASCHEWITZ</t>
  </si>
  <si>
    <t xml:space="preserve"> NÃO HABILITADOS</t>
  </si>
  <si>
    <t>ELISÂNGELA DOS PASSOS</t>
  </si>
  <si>
    <t>HISTÓRIA</t>
  </si>
  <si>
    <t>ADRIANA APARECIDA DE CAMARGO</t>
  </si>
  <si>
    <t>Cada falta injustificada durante o ano letivo de 2012</t>
  </si>
  <si>
    <t>Cada falta justificada durante o ano letivo de 2012</t>
  </si>
  <si>
    <t>Para cada 30 horas de cursos de aperfeiçoamento ministrados pela SEMEC de Apiúna</t>
  </si>
</sst>
</file>

<file path=xl/styles.xml><?xml version="1.0" encoding="utf-8"?>
<styleSheet xmlns="http://schemas.openxmlformats.org/spreadsheetml/2006/main">
  <numFmts count="19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0.0"/>
    <numFmt numFmtId="165" formatCode="&quot;Sim&quot;;&quot;Sim&quot;;&quot;Não&quot;"/>
    <numFmt numFmtId="166" formatCode="&quot;Verdadeiro&quot;;&quot;Verdadeiro&quot;;&quot;Falso&quot;"/>
    <numFmt numFmtId="167" formatCode="&quot;Ativar&quot;;&quot;Ativar&quot;;&quot;Desativar&quot;"/>
    <numFmt numFmtId="168" formatCode="[$€-2]\ #,##0.00_);[Red]\([$€-2]\ #,##0.00\)"/>
    <numFmt numFmtId="169" formatCode="0.000"/>
    <numFmt numFmtId="170" formatCode="0.0000"/>
    <numFmt numFmtId="171" formatCode="0.00000"/>
    <numFmt numFmtId="172" formatCode="_(* #,##0.000_);_(* \(#,##0.000\);_(* &quot;-&quot;??_);_(@_)"/>
    <numFmt numFmtId="173" formatCode="_(* #,##0.0_);_(* \(#,##0.0\);_(* &quot;-&quot;??_);_(@_)"/>
    <numFmt numFmtId="174" formatCode="_(* #,##0_);_(* \(#,##0\);_(* &quot;-&quot;??_);_(@_)"/>
  </numFmts>
  <fonts count="49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sz val="12"/>
      <color indexed="17"/>
      <name val="Arial Narrow"/>
      <family val="2"/>
    </font>
    <font>
      <sz val="12"/>
      <name val="Arial Narrow"/>
      <family val="2"/>
    </font>
    <font>
      <b/>
      <sz val="12"/>
      <color indexed="17"/>
      <name val="Arial Narrow"/>
      <family val="2"/>
    </font>
    <font>
      <b/>
      <sz val="12"/>
      <name val="Arial Narrow"/>
      <family val="2"/>
    </font>
    <font>
      <b/>
      <sz val="10"/>
      <name val="Arial Narrow"/>
      <family val="2"/>
    </font>
    <font>
      <b/>
      <sz val="12"/>
      <color indexed="10"/>
      <name val="Arial Narrow"/>
      <family val="2"/>
    </font>
    <font>
      <sz val="10"/>
      <name val="Arial Narrow"/>
      <family val="2"/>
    </font>
    <font>
      <sz val="8"/>
      <name val="Arial Narrow"/>
      <family val="2"/>
    </font>
    <font>
      <sz val="6"/>
      <name val="Arial Narrow"/>
      <family val="2"/>
    </font>
    <font>
      <b/>
      <u val="single"/>
      <sz val="12"/>
      <name val="Arial Narrow"/>
      <family val="2"/>
    </font>
    <font>
      <b/>
      <sz val="11"/>
      <name val="Arial Narrow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8" fillId="29" borderId="1" applyNumberFormat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9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1" fillId="21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0" borderId="7" applyNumberFormat="0" applyFill="0" applyAlignment="0" applyProtection="0"/>
    <xf numFmtId="0" fontId="47" fillId="0" borderId="8" applyNumberFormat="0" applyFill="0" applyAlignment="0" applyProtection="0"/>
    <xf numFmtId="0" fontId="47" fillId="0" borderId="0" applyNumberFormat="0" applyFill="0" applyBorder="0" applyAlignment="0" applyProtection="0"/>
    <xf numFmtId="0" fontId="48" fillId="0" borderId="9" applyNumberFormat="0" applyFill="0" applyAlignment="0" applyProtection="0"/>
  </cellStyleXfs>
  <cellXfs count="116">
    <xf numFmtId="0" fontId="0" fillId="0" borderId="0" xfId="0" applyAlignment="1">
      <alignment/>
    </xf>
    <xf numFmtId="0" fontId="5" fillId="0" borderId="0" xfId="0" applyFont="1" applyBorder="1" applyAlignment="1">
      <alignment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5" fillId="0" borderId="0" xfId="0" applyFont="1" applyAlignment="1">
      <alignment/>
    </xf>
    <xf numFmtId="2" fontId="5" fillId="0" borderId="0" xfId="0" applyNumberFormat="1" applyFont="1" applyAlignment="1">
      <alignment/>
    </xf>
    <xf numFmtId="9" fontId="5" fillId="0" borderId="0" xfId="51" applyFont="1" applyAlignment="1">
      <alignment/>
    </xf>
    <xf numFmtId="0" fontId="5" fillId="0" borderId="0" xfId="0" applyFont="1" applyBorder="1" applyAlignment="1">
      <alignment horizontal="center"/>
    </xf>
    <xf numFmtId="0" fontId="7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9" fillId="0" borderId="0" xfId="0" applyFont="1" applyAlignment="1">
      <alignment/>
    </xf>
    <xf numFmtId="0" fontId="7" fillId="0" borderId="0" xfId="0" applyFont="1" applyFill="1" applyBorder="1" applyAlignment="1">
      <alignment horizontal="right"/>
    </xf>
    <xf numFmtId="0" fontId="7" fillId="0" borderId="0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 horizontal="justify"/>
    </xf>
    <xf numFmtId="0" fontId="5" fillId="0" borderId="0" xfId="0" applyFont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Fill="1" applyBorder="1" applyAlignment="1">
      <alignment/>
    </xf>
    <xf numFmtId="2" fontId="5" fillId="0" borderId="0" xfId="0" applyNumberFormat="1" applyFont="1" applyBorder="1" applyAlignment="1">
      <alignment horizontal="right"/>
    </xf>
    <xf numFmtId="2" fontId="5" fillId="0" borderId="0" xfId="0" applyNumberFormat="1" applyFont="1" applyFill="1" applyBorder="1" applyAlignment="1">
      <alignment horizontal="right"/>
    </xf>
    <xf numFmtId="2" fontId="5" fillId="0" borderId="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7" fillId="0" borderId="0" xfId="0" applyFont="1" applyBorder="1" applyAlignment="1">
      <alignment horizontal="center"/>
    </xf>
    <xf numFmtId="0" fontId="5" fillId="0" borderId="0" xfId="0" applyFont="1" applyBorder="1" applyAlignment="1">
      <alignment/>
    </xf>
    <xf numFmtId="2" fontId="5" fillId="0" borderId="0" xfId="0" applyNumberFormat="1" applyFont="1" applyAlignment="1">
      <alignment horizontal="center"/>
    </xf>
    <xf numFmtId="169" fontId="5" fillId="0" borderId="0" xfId="0" applyNumberFormat="1" applyFont="1" applyAlignment="1">
      <alignment horizontal="center"/>
    </xf>
    <xf numFmtId="0" fontId="5" fillId="0" borderId="0" xfId="0" applyFont="1" applyAlignment="1">
      <alignment horizontal="left"/>
    </xf>
    <xf numFmtId="14" fontId="5" fillId="0" borderId="0" xfId="0" applyNumberFormat="1" applyFont="1" applyBorder="1" applyAlignment="1">
      <alignment horizontal="left"/>
    </xf>
    <xf numFmtId="14" fontId="5" fillId="0" borderId="0" xfId="0" applyNumberFormat="1" applyFont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0" fontId="5" fillId="0" borderId="0" xfId="0" applyFont="1" applyFill="1" applyAlignment="1">
      <alignment/>
    </xf>
    <xf numFmtId="0" fontId="11" fillId="33" borderId="0" xfId="0" applyFont="1" applyFill="1" applyBorder="1" applyAlignment="1">
      <alignment/>
    </xf>
    <xf numFmtId="0" fontId="12" fillId="34" borderId="0" xfId="0" applyFont="1" applyFill="1" applyBorder="1" applyAlignment="1">
      <alignment horizontal="center"/>
    </xf>
    <xf numFmtId="0" fontId="10" fillId="33" borderId="0" xfId="0" applyFont="1" applyFill="1" applyBorder="1" applyAlignment="1">
      <alignment horizontal="center"/>
    </xf>
    <xf numFmtId="0" fontId="10" fillId="34" borderId="0" xfId="0" applyFont="1" applyFill="1" applyBorder="1" applyAlignment="1">
      <alignment horizontal="center"/>
    </xf>
    <xf numFmtId="0" fontId="10" fillId="34" borderId="0" xfId="0" applyFont="1" applyFill="1" applyAlignment="1">
      <alignment horizontal="center"/>
    </xf>
    <xf numFmtId="43" fontId="5" fillId="33" borderId="0" xfId="53" applyFont="1" applyFill="1" applyBorder="1" applyAlignment="1">
      <alignment/>
    </xf>
    <xf numFmtId="43" fontId="5" fillId="34" borderId="0" xfId="53" applyFont="1" applyFill="1" applyBorder="1" applyAlignment="1">
      <alignment/>
    </xf>
    <xf numFmtId="43" fontId="5" fillId="0" borderId="0" xfId="0" applyNumberFormat="1" applyFont="1" applyAlignment="1">
      <alignment/>
    </xf>
    <xf numFmtId="0" fontId="5" fillId="33" borderId="0" xfId="0" applyFont="1" applyFill="1" applyBorder="1" applyAlignment="1">
      <alignment horizontal="center"/>
    </xf>
    <xf numFmtId="2" fontId="7" fillId="33" borderId="0" xfId="0" applyNumberFormat="1" applyFont="1" applyFill="1" applyBorder="1" applyAlignment="1">
      <alignment horizontal="right"/>
    </xf>
    <xf numFmtId="0" fontId="5" fillId="34" borderId="0" xfId="0" applyFont="1" applyFill="1" applyBorder="1" applyAlignment="1">
      <alignment horizontal="center"/>
    </xf>
    <xf numFmtId="2" fontId="7" fillId="34" borderId="0" xfId="0" applyNumberFormat="1" applyFont="1" applyFill="1" applyBorder="1" applyAlignment="1">
      <alignment horizontal="right"/>
    </xf>
    <xf numFmtId="1" fontId="10" fillId="33" borderId="0" xfId="0" applyNumberFormat="1" applyFont="1" applyFill="1" applyBorder="1" applyAlignment="1">
      <alignment horizontal="center"/>
    </xf>
    <xf numFmtId="43" fontId="10" fillId="33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/>
    </xf>
    <xf numFmtId="43" fontId="10" fillId="34" borderId="0" xfId="0" applyNumberFormat="1" applyFont="1" applyFill="1" applyBorder="1" applyAlignment="1">
      <alignment horizontal="center"/>
    </xf>
    <xf numFmtId="2" fontId="5" fillId="34" borderId="0" xfId="0" applyNumberFormat="1" applyFont="1" applyFill="1" applyBorder="1" applyAlignment="1">
      <alignment/>
    </xf>
    <xf numFmtId="2" fontId="5" fillId="34" borderId="0" xfId="0" applyNumberFormat="1" applyFont="1" applyFill="1" applyBorder="1" applyAlignment="1">
      <alignment horizontal="center"/>
    </xf>
    <xf numFmtId="2" fontId="5" fillId="33" borderId="0" xfId="0" applyNumberFormat="1" applyFont="1" applyFill="1" applyBorder="1" applyAlignment="1">
      <alignment horizontal="center"/>
    </xf>
    <xf numFmtId="14" fontId="5" fillId="0" borderId="0" xfId="0" applyNumberFormat="1" applyFont="1" applyAlignment="1">
      <alignment/>
    </xf>
    <xf numFmtId="0" fontId="10" fillId="0" borderId="0" xfId="0" applyFont="1" applyBorder="1" applyAlignment="1">
      <alignment/>
    </xf>
    <xf numFmtId="0" fontId="10" fillId="0" borderId="0" xfId="0" applyFont="1" applyBorder="1" applyAlignment="1">
      <alignment horizontal="center"/>
    </xf>
    <xf numFmtId="0" fontId="4" fillId="0" borderId="0" xfId="0" applyFont="1" applyBorder="1" applyAlignment="1">
      <alignment/>
    </xf>
    <xf numFmtId="0" fontId="6" fillId="0" borderId="0" xfId="0" applyFont="1" applyBorder="1" applyAlignment="1">
      <alignment/>
    </xf>
    <xf numFmtId="0" fontId="5" fillId="0" borderId="10" xfId="0" applyFont="1" applyBorder="1" applyAlignment="1">
      <alignment horizontal="left"/>
    </xf>
    <xf numFmtId="0" fontId="5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7" fillId="0" borderId="12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0" borderId="13" xfId="0" applyFont="1" applyBorder="1" applyAlignment="1">
      <alignment horizontal="center"/>
    </xf>
    <xf numFmtId="0" fontId="7" fillId="0" borderId="14" xfId="0" applyFont="1" applyBorder="1" applyAlignment="1">
      <alignment horizontal="center"/>
    </xf>
    <xf numFmtId="0" fontId="7" fillId="0" borderId="15" xfId="0" applyFont="1" applyBorder="1" applyAlignment="1">
      <alignment horizontal="center"/>
    </xf>
    <xf numFmtId="0" fontId="7" fillId="0" borderId="16" xfId="0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7" fillId="0" borderId="17" xfId="0" applyFont="1" applyBorder="1" applyAlignment="1">
      <alignment horizontal="center"/>
    </xf>
    <xf numFmtId="0" fontId="7" fillId="0" borderId="18" xfId="0" applyFont="1" applyBorder="1" applyAlignment="1">
      <alignment horizontal="center"/>
    </xf>
    <xf numFmtId="0" fontId="5" fillId="0" borderId="13" xfId="0" applyFont="1" applyBorder="1" applyAlignment="1">
      <alignment horizontal="center"/>
    </xf>
    <xf numFmtId="0" fontId="5" fillId="0" borderId="14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4" fillId="0" borderId="19" xfId="0" applyFont="1" applyBorder="1" applyAlignment="1">
      <alignment horizontal="center"/>
    </xf>
    <xf numFmtId="0" fontId="5" fillId="0" borderId="12" xfId="0" applyFont="1" applyBorder="1" applyAlignment="1">
      <alignment horizontal="center"/>
    </xf>
    <xf numFmtId="0" fontId="13" fillId="0" borderId="19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5" fillId="0" borderId="10" xfId="0" applyFont="1" applyBorder="1" applyAlignment="1">
      <alignment horizontal="left"/>
    </xf>
    <xf numFmtId="0" fontId="5" fillId="0" borderId="19" xfId="0" applyFont="1" applyBorder="1" applyAlignment="1">
      <alignment horizontal="left"/>
    </xf>
    <xf numFmtId="0" fontId="5" fillId="0" borderId="11" xfId="0" applyFont="1" applyBorder="1" applyAlignment="1">
      <alignment horizontal="left"/>
    </xf>
    <xf numFmtId="0" fontId="5" fillId="0" borderId="12" xfId="0" applyFont="1" applyBorder="1" applyAlignment="1">
      <alignment horizontal="left"/>
    </xf>
    <xf numFmtId="0" fontId="13" fillId="0" borderId="10" xfId="0" applyFont="1" applyBorder="1" applyAlignment="1">
      <alignment horizontal="center"/>
    </xf>
    <xf numFmtId="9" fontId="5" fillId="0" borderId="0" xfId="51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13" fillId="0" borderId="11" xfId="0" applyFont="1" applyBorder="1" applyAlignment="1">
      <alignment horizontal="left"/>
    </xf>
    <xf numFmtId="0" fontId="13" fillId="0" borderId="12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7" fillId="0" borderId="0" xfId="0" applyFont="1" applyAlignment="1">
      <alignment/>
    </xf>
    <xf numFmtId="0" fontId="5" fillId="0" borderId="19" xfId="0" applyFont="1" applyBorder="1" applyAlignment="1">
      <alignment horizontal="center"/>
    </xf>
    <xf numFmtId="2" fontId="5" fillId="0" borderId="19" xfId="0" applyNumberFormat="1" applyFont="1" applyBorder="1" applyAlignment="1">
      <alignment horizontal="center"/>
    </xf>
    <xf numFmtId="2" fontId="5" fillId="0" borderId="12" xfId="0" applyNumberFormat="1" applyFont="1" applyBorder="1" applyAlignment="1">
      <alignment horizontal="center"/>
    </xf>
    <xf numFmtId="0" fontId="5" fillId="0" borderId="0" xfId="0" applyFont="1" applyBorder="1" applyAlignment="1">
      <alignment horizontal="center"/>
    </xf>
    <xf numFmtId="0" fontId="13" fillId="0" borderId="11" xfId="0" applyFont="1" applyBorder="1" applyAlignment="1">
      <alignment horizontal="center"/>
    </xf>
    <xf numFmtId="0" fontId="13" fillId="0" borderId="12" xfId="0" applyFont="1" applyBorder="1" applyAlignment="1">
      <alignment horizontal="center"/>
    </xf>
    <xf numFmtId="0" fontId="7" fillId="0" borderId="19" xfId="0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0" fontId="7" fillId="0" borderId="12" xfId="0" applyFont="1" applyBorder="1" applyAlignment="1">
      <alignment horizontal="center"/>
    </xf>
    <xf numFmtId="0" fontId="8" fillId="0" borderId="19" xfId="0" applyFont="1" applyBorder="1" applyAlignment="1">
      <alignment horizontal="center"/>
    </xf>
    <xf numFmtId="0" fontId="10" fillId="0" borderId="0" xfId="0" applyFont="1" applyBorder="1" applyAlignment="1">
      <alignment horizontal="left"/>
    </xf>
    <xf numFmtId="0" fontId="10" fillId="0" borderId="0" xfId="0" applyFont="1" applyBorder="1" applyAlignment="1">
      <alignment/>
    </xf>
    <xf numFmtId="0" fontId="5" fillId="0" borderId="0" xfId="0" applyFont="1" applyBorder="1" applyAlignment="1">
      <alignment horizontal="left"/>
    </xf>
    <xf numFmtId="0" fontId="7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5" fillId="0" borderId="0" xfId="0" applyFont="1" applyBorder="1" applyAlignment="1">
      <alignment/>
    </xf>
    <xf numFmtId="3" fontId="5" fillId="0" borderId="0" xfId="0" applyNumberFormat="1" applyFont="1" applyBorder="1" applyAlignment="1">
      <alignment horizontal="left"/>
    </xf>
    <xf numFmtId="0" fontId="7" fillId="0" borderId="0" xfId="0" applyFont="1" applyFill="1" applyBorder="1" applyAlignment="1">
      <alignment horizontal="left"/>
    </xf>
    <xf numFmtId="0" fontId="5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0</xdr:row>
      <xdr:rowOff>57150</xdr:rowOff>
    </xdr:from>
    <xdr:to>
      <xdr:col>2</xdr:col>
      <xdr:colOff>114300</xdr:colOff>
      <xdr:row>4</xdr:row>
      <xdr:rowOff>142875</xdr:rowOff>
    </xdr:to>
    <xdr:pic>
      <xdr:nvPicPr>
        <xdr:cNvPr id="1" name="Picture 1" descr="BANDEIRA DE APIÚN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575" y="57150"/>
          <a:ext cx="1304925" cy="847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90"/>
  <sheetViews>
    <sheetView tabSelected="1" zoomScale="90" zoomScaleNormal="90" zoomScalePageLayoutView="0" workbookViewId="0" topLeftCell="A1">
      <selection activeCell="D64" sqref="D64:H64"/>
    </sheetView>
  </sheetViews>
  <sheetFormatPr defaultColWidth="9.140625" defaultRowHeight="15" customHeight="1"/>
  <cols>
    <col min="1" max="8" width="9.140625" style="4" customWidth="1"/>
    <col min="9" max="9" width="16.7109375" style="4" customWidth="1"/>
    <col min="10" max="11" width="7.7109375" style="4" customWidth="1"/>
    <col min="12" max="12" width="9.140625" style="4" customWidth="1"/>
    <col min="13" max="16" width="7.7109375" style="4" customWidth="1"/>
    <col min="17" max="16384" width="9.140625" style="4" customWidth="1"/>
  </cols>
  <sheetData>
    <row r="1" spans="1:16" s="1" customFormat="1" ht="1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92"/>
      <c r="L1" s="92"/>
      <c r="M1" s="92"/>
      <c r="N1" s="92"/>
      <c r="O1" s="92"/>
      <c r="P1" s="92"/>
    </row>
    <row r="2" spans="1:16" s="1" customFormat="1" ht="1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2"/>
      <c r="O2" s="92"/>
      <c r="P2" s="92"/>
    </row>
    <row r="3" spans="1:16" s="1" customFormat="1" ht="15" customHeight="1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92"/>
      <c r="L3" s="92"/>
      <c r="M3" s="92"/>
      <c r="N3" s="92"/>
      <c r="O3" s="92"/>
      <c r="P3" s="92"/>
    </row>
    <row r="4" spans="1:16" s="1" customFormat="1" ht="15" customHeight="1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93"/>
      <c r="L4" s="93"/>
      <c r="M4" s="93"/>
      <c r="N4" s="93"/>
      <c r="O4" s="93"/>
      <c r="P4" s="93"/>
    </row>
    <row r="5" spans="1:16" s="1" customFormat="1" ht="15" customHeight="1">
      <c r="A5" s="94" t="s">
        <v>119</v>
      </c>
      <c r="B5" s="94"/>
      <c r="C5" s="94"/>
      <c r="D5" s="94"/>
      <c r="E5" s="94"/>
      <c r="F5" s="94"/>
      <c r="G5" s="94"/>
      <c r="H5" s="94"/>
      <c r="I5" s="94"/>
      <c r="J5" s="94"/>
      <c r="K5" s="94"/>
      <c r="L5" s="94"/>
      <c r="M5" s="94"/>
      <c r="N5" s="94"/>
      <c r="O5" s="94"/>
      <c r="P5" s="94"/>
    </row>
    <row r="6" spans="1:16" ht="15" customHeight="1">
      <c r="A6" s="94" t="s">
        <v>4</v>
      </c>
      <c r="B6" s="94"/>
      <c r="C6" s="94"/>
      <c r="D6" s="94"/>
      <c r="E6" s="94"/>
      <c r="F6" s="94"/>
      <c r="G6" s="94"/>
      <c r="H6" s="94"/>
      <c r="I6" s="94"/>
      <c r="J6" s="94"/>
      <c r="K6" s="94"/>
      <c r="L6" s="94"/>
      <c r="M6" s="94"/>
      <c r="N6" s="94"/>
      <c r="O6" s="94"/>
      <c r="P6" s="94"/>
    </row>
    <row r="7" spans="1:16" ht="15" customHeight="1">
      <c r="A7" s="3"/>
      <c r="B7" s="3"/>
      <c r="C7" s="3"/>
      <c r="D7" s="3"/>
      <c r="E7" s="3"/>
      <c r="F7" s="3"/>
      <c r="G7" s="3"/>
      <c r="H7" s="3"/>
      <c r="I7" s="3"/>
      <c r="J7" s="3"/>
      <c r="K7" s="3"/>
      <c r="L7" s="3"/>
      <c r="M7" s="3"/>
      <c r="N7" s="3"/>
      <c r="O7" s="3"/>
      <c r="P7" s="3"/>
    </row>
    <row r="8" spans="1:16" ht="15" customHeight="1">
      <c r="A8" s="95" t="s">
        <v>100</v>
      </c>
      <c r="B8" s="95"/>
      <c r="C8" s="95"/>
      <c r="D8" s="95"/>
      <c r="E8" s="95"/>
      <c r="F8" s="95"/>
      <c r="G8" s="95"/>
      <c r="H8" s="95"/>
      <c r="I8" s="95"/>
      <c r="J8" s="95"/>
      <c r="K8" s="95"/>
      <c r="L8" s="95"/>
      <c r="M8" s="95"/>
      <c r="N8" s="95"/>
      <c r="O8" s="95"/>
      <c r="P8" s="95"/>
    </row>
    <row r="9" spans="1:16" ht="15" customHeight="1">
      <c r="A9" s="25">
        <v>0.5</v>
      </c>
      <c r="B9" s="87" t="s">
        <v>77</v>
      </c>
      <c r="C9" s="87"/>
      <c r="D9" s="87"/>
      <c r="E9" s="87"/>
      <c r="F9" s="87"/>
      <c r="G9" s="87"/>
      <c r="H9" s="87"/>
      <c r="I9" s="87"/>
      <c r="J9" s="87"/>
      <c r="K9" s="87"/>
      <c r="L9" s="87"/>
      <c r="M9" s="87"/>
      <c r="N9" s="87"/>
      <c r="O9" s="87"/>
      <c r="P9" s="87"/>
    </row>
    <row r="10" spans="1:16" ht="15" customHeight="1">
      <c r="A10" s="25">
        <v>0.25</v>
      </c>
      <c r="B10" s="87" t="s">
        <v>78</v>
      </c>
      <c r="C10" s="87"/>
      <c r="D10" s="87"/>
      <c r="E10" s="87"/>
      <c r="F10" s="87"/>
      <c r="G10" s="87"/>
      <c r="H10" s="87"/>
      <c r="I10" s="87"/>
      <c r="J10" s="87"/>
      <c r="K10" s="87"/>
      <c r="L10" s="87"/>
      <c r="M10" s="87"/>
      <c r="N10" s="87"/>
      <c r="O10" s="87"/>
      <c r="P10" s="87"/>
    </row>
    <row r="11" spans="1:16" ht="15" customHeight="1">
      <c r="A11" s="25">
        <v>3.25</v>
      </c>
      <c r="B11" s="87" t="s">
        <v>5</v>
      </c>
      <c r="C11" s="87"/>
      <c r="D11" s="87"/>
      <c r="E11" s="87"/>
      <c r="F11" s="87"/>
      <c r="G11" s="87"/>
      <c r="H11" s="87"/>
      <c r="I11" s="87"/>
      <c r="J11" s="87"/>
      <c r="K11" s="87"/>
      <c r="L11" s="87"/>
      <c r="M11" s="87"/>
      <c r="N11" s="87"/>
      <c r="O11" s="87"/>
      <c r="P11" s="87"/>
    </row>
    <row r="12" spans="1:16" ht="15" customHeight="1">
      <c r="A12" s="25">
        <v>2.75</v>
      </c>
      <c r="B12" s="87" t="s">
        <v>6</v>
      </c>
      <c r="C12" s="87"/>
      <c r="D12" s="87"/>
      <c r="E12" s="87"/>
      <c r="F12" s="87"/>
      <c r="G12" s="87"/>
      <c r="H12" s="87"/>
      <c r="I12" s="87"/>
      <c r="J12" s="87"/>
      <c r="K12" s="87"/>
      <c r="L12" s="87"/>
      <c r="M12" s="87"/>
      <c r="N12" s="87"/>
      <c r="O12" s="87"/>
      <c r="P12" s="87"/>
    </row>
    <row r="13" spans="1:16" ht="15" customHeight="1">
      <c r="A13" s="25">
        <v>2</v>
      </c>
      <c r="B13" s="87" t="s">
        <v>7</v>
      </c>
      <c r="C13" s="87"/>
      <c r="D13" s="87"/>
      <c r="E13" s="87"/>
      <c r="F13" s="87"/>
      <c r="G13" s="87"/>
      <c r="H13" s="87"/>
      <c r="I13" s="87"/>
      <c r="J13" s="87"/>
      <c r="K13" s="87"/>
      <c r="L13" s="87"/>
      <c r="M13" s="87"/>
      <c r="N13" s="87"/>
      <c r="O13" s="87"/>
      <c r="P13" s="87"/>
    </row>
    <row r="14" spans="1:16" ht="15" customHeight="1">
      <c r="A14" s="25">
        <v>1.5</v>
      </c>
      <c r="B14" s="87" t="s">
        <v>8</v>
      </c>
      <c r="C14" s="87"/>
      <c r="D14" s="87"/>
      <c r="E14" s="87"/>
      <c r="F14" s="87"/>
      <c r="G14" s="87"/>
      <c r="H14" s="87"/>
      <c r="I14" s="87"/>
      <c r="J14" s="87"/>
      <c r="K14" s="87"/>
      <c r="L14" s="87"/>
      <c r="M14" s="87"/>
      <c r="N14" s="87"/>
      <c r="O14" s="87"/>
      <c r="P14" s="87"/>
    </row>
    <row r="15" spans="1:16" ht="15" customHeight="1">
      <c r="A15" s="25">
        <v>0.15</v>
      </c>
      <c r="B15" s="87" t="s">
        <v>17</v>
      </c>
      <c r="C15" s="87"/>
      <c r="D15" s="87"/>
      <c r="E15" s="87"/>
      <c r="F15" s="87"/>
      <c r="G15" s="87"/>
      <c r="H15" s="87"/>
      <c r="I15" s="87"/>
      <c r="J15" s="87"/>
      <c r="K15" s="87"/>
      <c r="L15" s="87"/>
      <c r="M15" s="87"/>
      <c r="N15" s="87"/>
      <c r="O15" s="87"/>
      <c r="P15" s="87"/>
    </row>
    <row r="16" spans="1:16" ht="15" customHeight="1">
      <c r="A16" s="25">
        <v>0.1</v>
      </c>
      <c r="B16" s="86" t="s">
        <v>130</v>
      </c>
      <c r="C16" s="86"/>
      <c r="D16" s="86"/>
      <c r="E16" s="86"/>
      <c r="F16" s="86"/>
      <c r="G16" s="86"/>
      <c r="H16" s="86"/>
      <c r="I16" s="86"/>
      <c r="J16" s="86"/>
      <c r="K16" s="86"/>
      <c r="L16" s="86"/>
      <c r="M16" s="86"/>
      <c r="N16" s="86"/>
      <c r="O16" s="86"/>
      <c r="P16" s="86"/>
    </row>
    <row r="17" spans="1:16" ht="15" customHeight="1">
      <c r="A17" s="25">
        <v>0.05</v>
      </c>
      <c r="B17" s="86" t="s">
        <v>79</v>
      </c>
      <c r="C17" s="86"/>
      <c r="D17" s="86"/>
      <c r="E17" s="86"/>
      <c r="F17" s="86"/>
      <c r="G17" s="86"/>
      <c r="H17" s="86"/>
      <c r="I17" s="86"/>
      <c r="J17" s="86"/>
      <c r="K17" s="86"/>
      <c r="L17" s="86"/>
      <c r="M17" s="86"/>
      <c r="N17" s="86"/>
      <c r="O17" s="86"/>
      <c r="P17" s="86"/>
    </row>
    <row r="18" spans="1:16" ht="15" customHeight="1">
      <c r="A18" s="25">
        <v>0.1</v>
      </c>
      <c r="B18" s="86" t="s">
        <v>80</v>
      </c>
      <c r="C18" s="86"/>
      <c r="D18" s="86"/>
      <c r="E18" s="86"/>
      <c r="F18" s="86"/>
      <c r="G18" s="86"/>
      <c r="H18" s="86"/>
      <c r="I18" s="86"/>
      <c r="J18" s="86"/>
      <c r="K18" s="86"/>
      <c r="L18" s="86"/>
      <c r="M18" s="86"/>
      <c r="N18" s="86"/>
      <c r="O18" s="86"/>
      <c r="P18" s="86"/>
    </row>
    <row r="19" spans="1:12" ht="15" customHeight="1">
      <c r="A19" s="5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6" ht="15" customHeight="1">
      <c r="A20" s="26">
        <v>-0.03</v>
      </c>
      <c r="B20" s="87" t="s">
        <v>128</v>
      </c>
      <c r="C20" s="87"/>
      <c r="D20" s="87"/>
      <c r="E20" s="87"/>
      <c r="F20" s="87"/>
      <c r="G20" s="87"/>
      <c r="H20" s="87"/>
      <c r="I20" s="87"/>
      <c r="J20" s="87"/>
      <c r="K20" s="87"/>
      <c r="L20" s="87"/>
      <c r="M20" s="87"/>
      <c r="N20" s="87"/>
      <c r="O20" s="87"/>
      <c r="P20" s="87"/>
    </row>
    <row r="21" spans="1:16" ht="15" customHeight="1">
      <c r="A21" s="10">
        <v>-0.015</v>
      </c>
      <c r="B21" s="88" t="s">
        <v>129</v>
      </c>
      <c r="C21" s="88"/>
      <c r="D21" s="88"/>
      <c r="E21" s="88"/>
      <c r="F21" s="88"/>
      <c r="G21" s="88"/>
      <c r="H21" s="88"/>
      <c r="I21" s="88"/>
      <c r="J21" s="88"/>
      <c r="K21" s="88"/>
      <c r="L21" s="88"/>
      <c r="M21" s="88"/>
      <c r="N21" s="88"/>
      <c r="O21" s="88"/>
      <c r="P21" s="88"/>
    </row>
    <row r="22" spans="1:16" ht="15" customHeight="1">
      <c r="A22" s="10"/>
      <c r="B22" s="27"/>
      <c r="C22" s="27"/>
      <c r="D22" s="27"/>
      <c r="E22" s="27"/>
      <c r="F22" s="27"/>
      <c r="G22" s="27"/>
      <c r="H22" s="27"/>
      <c r="I22" s="27"/>
      <c r="J22" s="27"/>
      <c r="K22" s="27"/>
      <c r="L22" s="27"/>
      <c r="M22" s="27"/>
      <c r="N22" s="27"/>
      <c r="O22" s="27"/>
      <c r="P22" s="27"/>
    </row>
    <row r="23" spans="1:16" ht="15" customHeight="1">
      <c r="A23" s="95" t="s">
        <v>101</v>
      </c>
      <c r="B23" s="95"/>
      <c r="C23" s="95"/>
      <c r="D23" s="95"/>
      <c r="E23" s="95"/>
      <c r="F23" s="95"/>
      <c r="G23" s="95"/>
      <c r="H23" s="95"/>
      <c r="I23" s="95"/>
      <c r="J23" s="95"/>
      <c r="K23" s="95"/>
      <c r="L23" s="95"/>
      <c r="M23" s="95"/>
      <c r="N23" s="95"/>
      <c r="O23" s="95"/>
      <c r="P23" s="95"/>
    </row>
    <row r="24" spans="1:16" ht="15" customHeight="1">
      <c r="A24" s="25">
        <v>0.5</v>
      </c>
      <c r="B24" s="87" t="s">
        <v>77</v>
      </c>
      <c r="C24" s="87"/>
      <c r="D24" s="87"/>
      <c r="E24" s="87"/>
      <c r="F24" s="87"/>
      <c r="G24" s="87"/>
      <c r="H24" s="87"/>
      <c r="I24" s="87"/>
      <c r="J24" s="87"/>
      <c r="K24" s="87"/>
      <c r="L24" s="87"/>
      <c r="M24" s="87"/>
      <c r="N24" s="87"/>
      <c r="O24" s="87"/>
      <c r="P24" s="87"/>
    </row>
    <row r="25" spans="1:16" ht="15" customHeight="1">
      <c r="A25" s="25">
        <v>0.25</v>
      </c>
      <c r="B25" s="87" t="s">
        <v>78</v>
      </c>
      <c r="C25" s="87"/>
      <c r="D25" s="87"/>
      <c r="E25" s="87"/>
      <c r="F25" s="87"/>
      <c r="G25" s="87"/>
      <c r="H25" s="87"/>
      <c r="I25" s="87"/>
      <c r="J25" s="87"/>
      <c r="K25" s="87"/>
      <c r="L25" s="87"/>
      <c r="M25" s="87"/>
      <c r="N25" s="87"/>
      <c r="O25" s="87"/>
      <c r="P25" s="87"/>
    </row>
    <row r="26" spans="1:16" ht="15" customHeight="1">
      <c r="A26" s="25">
        <v>3</v>
      </c>
      <c r="B26" s="87" t="s">
        <v>5</v>
      </c>
      <c r="C26" s="87"/>
      <c r="D26" s="87"/>
      <c r="E26" s="87"/>
      <c r="F26" s="87"/>
      <c r="G26" s="87"/>
      <c r="H26" s="87"/>
      <c r="I26" s="87"/>
      <c r="J26" s="87"/>
      <c r="K26" s="87"/>
      <c r="L26" s="87"/>
      <c r="M26" s="87"/>
      <c r="N26" s="87"/>
      <c r="O26" s="87"/>
      <c r="P26" s="87"/>
    </row>
    <row r="27" spans="1:16" ht="15" customHeight="1">
      <c r="A27" s="25">
        <v>2.5</v>
      </c>
      <c r="B27" s="87" t="s">
        <v>6</v>
      </c>
      <c r="C27" s="87"/>
      <c r="D27" s="87"/>
      <c r="E27" s="87"/>
      <c r="F27" s="87"/>
      <c r="G27" s="87"/>
      <c r="H27" s="87"/>
      <c r="I27" s="87"/>
      <c r="J27" s="87"/>
      <c r="K27" s="87"/>
      <c r="L27" s="87"/>
      <c r="M27" s="87"/>
      <c r="N27" s="87"/>
      <c r="O27" s="87"/>
      <c r="P27" s="87"/>
    </row>
    <row r="28" spans="1:16" ht="15" customHeight="1">
      <c r="A28" s="25">
        <v>1.75</v>
      </c>
      <c r="B28" s="87" t="s">
        <v>7</v>
      </c>
      <c r="C28" s="87"/>
      <c r="D28" s="87"/>
      <c r="E28" s="87"/>
      <c r="F28" s="87"/>
      <c r="G28" s="87"/>
      <c r="H28" s="87"/>
      <c r="I28" s="87"/>
      <c r="J28" s="87"/>
      <c r="K28" s="87"/>
      <c r="L28" s="87"/>
      <c r="M28" s="87"/>
      <c r="N28" s="87"/>
      <c r="O28" s="87"/>
      <c r="P28" s="87"/>
    </row>
    <row r="29" spans="1:16" ht="15" customHeight="1">
      <c r="A29" s="25">
        <v>1.25</v>
      </c>
      <c r="B29" s="87" t="s">
        <v>8</v>
      </c>
      <c r="C29" s="87"/>
      <c r="D29" s="87"/>
      <c r="E29" s="87"/>
      <c r="F29" s="87"/>
      <c r="G29" s="87"/>
      <c r="H29" s="87"/>
      <c r="I29" s="87"/>
      <c r="J29" s="87"/>
      <c r="K29" s="87"/>
      <c r="L29" s="87"/>
      <c r="M29" s="87"/>
      <c r="N29" s="87"/>
      <c r="O29" s="87"/>
      <c r="P29" s="87"/>
    </row>
    <row r="30" spans="1:16" ht="15" customHeight="1">
      <c r="A30" s="25">
        <v>0.12</v>
      </c>
      <c r="B30" s="87" t="s">
        <v>17</v>
      </c>
      <c r="C30" s="87"/>
      <c r="D30" s="87"/>
      <c r="E30" s="87"/>
      <c r="F30" s="87"/>
      <c r="G30" s="87"/>
      <c r="H30" s="87"/>
      <c r="I30" s="87"/>
      <c r="J30" s="87"/>
      <c r="K30" s="87"/>
      <c r="L30" s="87"/>
      <c r="M30" s="87"/>
      <c r="N30" s="87"/>
      <c r="O30" s="87"/>
      <c r="P30" s="87"/>
    </row>
    <row r="31" spans="1:16" ht="15" customHeight="1">
      <c r="A31" s="25">
        <v>0.1</v>
      </c>
      <c r="B31" s="86" t="s">
        <v>130</v>
      </c>
      <c r="C31" s="86"/>
      <c r="D31" s="86"/>
      <c r="E31" s="86"/>
      <c r="F31" s="86"/>
      <c r="G31" s="86"/>
      <c r="H31" s="86"/>
      <c r="I31" s="86"/>
      <c r="J31" s="86"/>
      <c r="K31" s="86"/>
      <c r="L31" s="86"/>
      <c r="M31" s="86"/>
      <c r="N31" s="86"/>
      <c r="O31" s="86"/>
      <c r="P31" s="86"/>
    </row>
    <row r="32" spans="1:16" ht="15" customHeight="1">
      <c r="A32" s="25">
        <v>0.05</v>
      </c>
      <c r="B32" s="86" t="s">
        <v>79</v>
      </c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</row>
    <row r="33" spans="1:16" ht="15" customHeight="1">
      <c r="A33" s="25">
        <v>0.1</v>
      </c>
      <c r="B33" s="86" t="s">
        <v>80</v>
      </c>
      <c r="C33" s="86"/>
      <c r="D33" s="86"/>
      <c r="E33" s="86"/>
      <c r="F33" s="86"/>
      <c r="G33" s="86"/>
      <c r="H33" s="86"/>
      <c r="I33" s="86"/>
      <c r="J33" s="86"/>
      <c r="K33" s="86"/>
      <c r="L33" s="86"/>
      <c r="M33" s="86"/>
      <c r="N33" s="86"/>
      <c r="O33" s="86"/>
      <c r="P33" s="86"/>
    </row>
    <row r="34" spans="1:12" ht="15" customHeight="1">
      <c r="A34" s="5"/>
      <c r="B34" s="6"/>
      <c r="C34" s="6"/>
      <c r="D34" s="6"/>
      <c r="E34" s="6"/>
      <c r="F34" s="6"/>
      <c r="G34" s="6"/>
      <c r="H34" s="6"/>
      <c r="I34" s="6"/>
      <c r="J34" s="6"/>
      <c r="K34" s="6"/>
      <c r="L34" s="6"/>
    </row>
    <row r="35" spans="1:16" ht="15" customHeight="1">
      <c r="A35" s="26">
        <v>-0.03</v>
      </c>
      <c r="B35" s="87" t="s">
        <v>128</v>
      </c>
      <c r="C35" s="87"/>
      <c r="D35" s="87"/>
      <c r="E35" s="87"/>
      <c r="F35" s="87"/>
      <c r="G35" s="87"/>
      <c r="H35" s="87"/>
      <c r="I35" s="87"/>
      <c r="J35" s="87"/>
      <c r="K35" s="87"/>
      <c r="L35" s="87"/>
      <c r="M35" s="87"/>
      <c r="N35" s="87"/>
      <c r="O35" s="87"/>
      <c r="P35" s="87"/>
    </row>
    <row r="36" spans="1:16" ht="15" customHeight="1">
      <c r="A36" s="10">
        <v>-0.015</v>
      </c>
      <c r="B36" s="88" t="s">
        <v>129</v>
      </c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  <c r="P36" s="88"/>
    </row>
    <row r="38" spans="1:16" ht="15" customHeight="1">
      <c r="A38" s="95" t="s">
        <v>91</v>
      </c>
      <c r="B38" s="95"/>
      <c r="C38" s="95"/>
      <c r="D38" s="95"/>
      <c r="E38" s="95"/>
      <c r="F38" s="95"/>
      <c r="G38" s="95"/>
      <c r="H38" s="95"/>
      <c r="I38" s="95"/>
      <c r="J38" s="95"/>
      <c r="K38" s="95"/>
      <c r="L38" s="95"/>
      <c r="M38" s="95"/>
      <c r="N38" s="95"/>
      <c r="O38" s="95"/>
      <c r="P38" s="95"/>
    </row>
    <row r="39" spans="1:16" ht="15" customHeight="1">
      <c r="A39" s="87" t="s">
        <v>87</v>
      </c>
      <c r="B39" s="87"/>
      <c r="C39" s="87"/>
      <c r="D39" s="87"/>
      <c r="E39" s="87"/>
      <c r="F39" s="87"/>
      <c r="G39" s="87"/>
      <c r="H39" s="87"/>
      <c r="I39" s="87"/>
      <c r="J39" s="87"/>
      <c r="K39" s="87"/>
      <c r="L39" s="87"/>
      <c r="M39" s="87"/>
      <c r="N39" s="87"/>
      <c r="O39" s="87"/>
      <c r="P39" s="87"/>
    </row>
    <row r="40" spans="1:16" ht="15" customHeight="1">
      <c r="A40" s="87" t="s">
        <v>88</v>
      </c>
      <c r="B40" s="87"/>
      <c r="C40" s="87"/>
      <c r="D40" s="87"/>
      <c r="E40" s="87"/>
      <c r="F40" s="87"/>
      <c r="G40" s="87"/>
      <c r="H40" s="87"/>
      <c r="I40" s="87"/>
      <c r="J40" s="87"/>
      <c r="K40" s="87"/>
      <c r="L40" s="87"/>
      <c r="M40" s="87"/>
      <c r="N40" s="87"/>
      <c r="O40" s="87"/>
      <c r="P40" s="87"/>
    </row>
    <row r="41" spans="1:16" ht="15" customHeight="1">
      <c r="A41" s="87" t="s">
        <v>89</v>
      </c>
      <c r="B41" s="87"/>
      <c r="C41" s="87"/>
      <c r="D41" s="87"/>
      <c r="E41" s="87"/>
      <c r="F41" s="87"/>
      <c r="G41" s="87"/>
      <c r="H41" s="87"/>
      <c r="I41" s="87"/>
      <c r="J41" s="87"/>
      <c r="K41" s="87"/>
      <c r="L41" s="87"/>
      <c r="M41" s="87"/>
      <c r="N41" s="87"/>
      <c r="O41" s="87"/>
      <c r="P41" s="87"/>
    </row>
    <row r="42" spans="1:16" ht="15" customHeight="1">
      <c r="A42" s="88" t="s">
        <v>90</v>
      </c>
      <c r="B42" s="88"/>
      <c r="C42" s="88"/>
      <c r="D42" s="88"/>
      <c r="E42" s="88"/>
      <c r="F42" s="88"/>
      <c r="G42" s="88"/>
      <c r="H42" s="88"/>
      <c r="I42" s="88"/>
      <c r="J42" s="88"/>
      <c r="K42" s="88"/>
      <c r="L42" s="88"/>
      <c r="M42" s="88"/>
      <c r="N42" s="88"/>
      <c r="O42" s="88"/>
      <c r="P42" s="88"/>
    </row>
    <row r="43" spans="1:16" ht="15" customHeight="1">
      <c r="A43" s="87" t="s">
        <v>102</v>
      </c>
      <c r="B43" s="87"/>
      <c r="C43" s="87"/>
      <c r="D43" s="87"/>
      <c r="E43" s="87"/>
      <c r="F43" s="87"/>
      <c r="G43" s="87"/>
      <c r="H43" s="87"/>
      <c r="I43" s="87"/>
      <c r="J43" s="87"/>
      <c r="K43" s="87"/>
      <c r="L43" s="87"/>
      <c r="M43" s="87"/>
      <c r="N43" s="87"/>
      <c r="O43" s="87"/>
      <c r="P43" s="87"/>
    </row>
    <row r="45" spans="1:16" ht="15" customHeight="1">
      <c r="A45" s="91" t="s">
        <v>9</v>
      </c>
      <c r="B45" s="91"/>
      <c r="C45" s="8" t="s">
        <v>10</v>
      </c>
      <c r="D45" s="91" t="s">
        <v>11</v>
      </c>
      <c r="E45" s="91"/>
      <c r="F45" s="91"/>
      <c r="G45" s="91"/>
      <c r="H45" s="91"/>
      <c r="I45" s="8" t="s">
        <v>114</v>
      </c>
      <c r="J45" s="91" t="s">
        <v>12</v>
      </c>
      <c r="K45" s="91"/>
      <c r="L45" s="8" t="s">
        <v>13</v>
      </c>
      <c r="M45" s="91" t="s">
        <v>14</v>
      </c>
      <c r="N45" s="91"/>
      <c r="O45" s="91" t="s">
        <v>15</v>
      </c>
      <c r="P45" s="91"/>
    </row>
    <row r="46" spans="1:16" ht="15" customHeight="1">
      <c r="A46" s="65" t="s">
        <v>126</v>
      </c>
      <c r="B46" s="66"/>
      <c r="C46" s="9"/>
      <c r="D46" s="79" t="s">
        <v>108</v>
      </c>
      <c r="E46" s="100"/>
      <c r="F46" s="100"/>
      <c r="G46" s="100"/>
      <c r="H46" s="101"/>
      <c r="I46" s="62"/>
      <c r="J46" s="96"/>
      <c r="K46" s="78"/>
      <c r="L46" s="9"/>
      <c r="M46" s="97"/>
      <c r="N46" s="98"/>
      <c r="O46" s="96"/>
      <c r="P46" s="78"/>
    </row>
    <row r="47" spans="1:16" ht="15" customHeight="1">
      <c r="A47" s="68"/>
      <c r="B47" s="69"/>
      <c r="C47" s="9">
        <v>1</v>
      </c>
      <c r="D47" s="82" t="s">
        <v>125</v>
      </c>
      <c r="E47" s="83"/>
      <c r="F47" s="83"/>
      <c r="G47" s="83"/>
      <c r="H47" s="84"/>
      <c r="I47" s="58"/>
      <c r="J47" s="96"/>
      <c r="K47" s="78"/>
      <c r="L47" s="9">
        <v>2</v>
      </c>
      <c r="M47" s="97">
        <v>0.46</v>
      </c>
      <c r="N47" s="98"/>
      <c r="O47" s="96"/>
      <c r="P47" s="78"/>
    </row>
    <row r="48" spans="1:16" ht="15" customHeight="1">
      <c r="A48" s="68"/>
      <c r="B48" s="69"/>
      <c r="C48" s="9">
        <v>2</v>
      </c>
      <c r="D48" s="82"/>
      <c r="E48" s="83"/>
      <c r="F48" s="83"/>
      <c r="G48" s="83"/>
      <c r="H48" s="84"/>
      <c r="I48" s="59"/>
      <c r="J48" s="96"/>
      <c r="K48" s="78"/>
      <c r="L48" s="9"/>
      <c r="M48" s="97"/>
      <c r="N48" s="98"/>
      <c r="O48" s="96"/>
      <c r="P48" s="78"/>
    </row>
    <row r="49" spans="1:16" ht="15" customHeight="1">
      <c r="A49" s="70"/>
      <c r="B49" s="71"/>
      <c r="C49" s="9"/>
      <c r="D49" s="82"/>
      <c r="E49" s="83"/>
      <c r="F49" s="83"/>
      <c r="G49" s="83"/>
      <c r="H49" s="84"/>
      <c r="I49" s="56"/>
      <c r="J49" s="96"/>
      <c r="K49" s="78"/>
      <c r="L49" s="9"/>
      <c r="M49" s="97"/>
      <c r="N49" s="98"/>
      <c r="O49" s="96"/>
      <c r="P49" s="78"/>
    </row>
    <row r="50" spans="1:16" ht="15" customHeight="1">
      <c r="A50" s="77" t="s">
        <v>105</v>
      </c>
      <c r="B50" s="78"/>
      <c r="C50" s="9"/>
      <c r="D50" s="102" t="s">
        <v>124</v>
      </c>
      <c r="E50" s="103"/>
      <c r="F50" s="103"/>
      <c r="G50" s="103"/>
      <c r="H50" s="104"/>
      <c r="I50" s="60"/>
      <c r="J50" s="67"/>
      <c r="K50" s="67"/>
      <c r="L50" s="9"/>
      <c r="M50" s="76"/>
      <c r="N50" s="76"/>
      <c r="O50" s="67"/>
      <c r="P50" s="67"/>
    </row>
    <row r="51" spans="1:16" ht="15" customHeight="1">
      <c r="A51" s="65"/>
      <c r="B51" s="66"/>
      <c r="C51" s="9">
        <v>1</v>
      </c>
      <c r="D51" s="82" t="s">
        <v>120</v>
      </c>
      <c r="E51" s="83"/>
      <c r="F51" s="83"/>
      <c r="G51" s="83"/>
      <c r="H51" s="84"/>
      <c r="I51" s="59"/>
      <c r="J51" s="67"/>
      <c r="K51" s="67"/>
      <c r="L51" s="9">
        <v>5</v>
      </c>
      <c r="M51" s="76">
        <v>3.02</v>
      </c>
      <c r="N51" s="76"/>
      <c r="O51" s="67"/>
      <c r="P51" s="67"/>
    </row>
    <row r="52" spans="1:16" ht="15" customHeight="1">
      <c r="A52" s="65"/>
      <c r="B52" s="66"/>
      <c r="C52" s="9">
        <v>2</v>
      </c>
      <c r="D52" s="81"/>
      <c r="E52" s="81"/>
      <c r="F52" s="81"/>
      <c r="G52" s="81"/>
      <c r="H52" s="81"/>
      <c r="I52" s="56"/>
      <c r="J52" s="67"/>
      <c r="K52" s="67"/>
      <c r="L52" s="9"/>
      <c r="M52" s="76"/>
      <c r="N52" s="76"/>
      <c r="O52" s="67"/>
      <c r="P52" s="67"/>
    </row>
    <row r="53" spans="1:16" ht="15" customHeight="1">
      <c r="A53" s="65"/>
      <c r="B53" s="66"/>
      <c r="C53" s="9">
        <v>3</v>
      </c>
      <c r="D53" s="81"/>
      <c r="E53" s="81"/>
      <c r="F53" s="81"/>
      <c r="G53" s="81"/>
      <c r="H53" s="81"/>
      <c r="I53" s="56"/>
      <c r="J53" s="67"/>
      <c r="K53" s="67"/>
      <c r="L53" s="9"/>
      <c r="M53" s="76"/>
      <c r="N53" s="76"/>
      <c r="O53" s="67"/>
      <c r="P53" s="67"/>
    </row>
    <row r="54" spans="1:16" ht="15" customHeight="1">
      <c r="A54" s="65"/>
      <c r="B54" s="66"/>
      <c r="C54" s="9">
        <v>4</v>
      </c>
      <c r="D54" s="82"/>
      <c r="E54" s="83"/>
      <c r="F54" s="83"/>
      <c r="G54" s="83"/>
      <c r="H54" s="84"/>
      <c r="I54" s="58"/>
      <c r="J54" s="96"/>
      <c r="K54" s="78"/>
      <c r="L54" s="9"/>
      <c r="M54" s="97"/>
      <c r="N54" s="98"/>
      <c r="O54" s="96"/>
      <c r="P54" s="78"/>
    </row>
    <row r="55" spans="1:16" ht="15" customHeight="1">
      <c r="A55" s="65"/>
      <c r="B55" s="66"/>
      <c r="C55" s="9">
        <v>5</v>
      </c>
      <c r="D55" s="82"/>
      <c r="E55" s="83"/>
      <c r="F55" s="83"/>
      <c r="G55" s="83"/>
      <c r="H55" s="84"/>
      <c r="I55" s="59"/>
      <c r="J55" s="67"/>
      <c r="K55" s="67"/>
      <c r="L55" s="9"/>
      <c r="M55" s="76"/>
      <c r="N55" s="76"/>
      <c r="O55" s="67"/>
      <c r="P55" s="67"/>
    </row>
    <row r="56" spans="1:16" ht="15" customHeight="1">
      <c r="A56" s="72"/>
      <c r="B56" s="73"/>
      <c r="C56" s="9"/>
      <c r="D56" s="81"/>
      <c r="E56" s="81"/>
      <c r="F56" s="81"/>
      <c r="G56" s="81"/>
      <c r="H56" s="81"/>
      <c r="I56" s="56"/>
      <c r="J56" s="67"/>
      <c r="K56" s="67"/>
      <c r="L56" s="9"/>
      <c r="M56" s="76"/>
      <c r="N56" s="76"/>
      <c r="O56" s="67"/>
      <c r="P56" s="67"/>
    </row>
    <row r="57" spans="1:16" ht="15" customHeight="1">
      <c r="A57" s="105" t="s">
        <v>109</v>
      </c>
      <c r="B57" s="78"/>
      <c r="C57" s="9"/>
      <c r="D57" s="79" t="s">
        <v>108</v>
      </c>
      <c r="E57" s="100"/>
      <c r="F57" s="100"/>
      <c r="G57" s="100"/>
      <c r="H57" s="101"/>
      <c r="I57" s="62"/>
      <c r="J57" s="67"/>
      <c r="K57" s="67"/>
      <c r="L57" s="9"/>
      <c r="M57" s="76"/>
      <c r="N57" s="76"/>
      <c r="O57" s="67"/>
      <c r="P57" s="67"/>
    </row>
    <row r="58" spans="1:16" ht="15" customHeight="1">
      <c r="A58" s="63"/>
      <c r="B58" s="64"/>
      <c r="C58" s="9">
        <v>1</v>
      </c>
      <c r="D58" s="82" t="s">
        <v>121</v>
      </c>
      <c r="E58" s="83"/>
      <c r="F58" s="83"/>
      <c r="G58" s="83"/>
      <c r="H58" s="84"/>
      <c r="I58" s="59"/>
      <c r="J58" s="67"/>
      <c r="K58" s="67"/>
      <c r="L58" s="9">
        <v>12</v>
      </c>
      <c r="M58" s="76">
        <v>35.35</v>
      </c>
      <c r="N58" s="76"/>
      <c r="O58" s="67"/>
      <c r="P58" s="67"/>
    </row>
    <row r="59" spans="1:16" ht="15" customHeight="1">
      <c r="A59" s="65"/>
      <c r="B59" s="66"/>
      <c r="C59" s="9">
        <v>2</v>
      </c>
      <c r="D59" s="81" t="s">
        <v>122</v>
      </c>
      <c r="E59" s="81"/>
      <c r="F59" s="81"/>
      <c r="G59" s="81"/>
      <c r="H59" s="81"/>
      <c r="I59" s="56"/>
      <c r="J59" s="67"/>
      <c r="K59" s="67"/>
      <c r="L59" s="9">
        <v>4</v>
      </c>
      <c r="M59" s="76">
        <v>30.45</v>
      </c>
      <c r="N59" s="76"/>
      <c r="O59" s="67"/>
      <c r="P59" s="67"/>
    </row>
    <row r="60" spans="1:16" ht="15" customHeight="1">
      <c r="A60" s="65"/>
      <c r="B60" s="66"/>
      <c r="C60" s="9">
        <v>3</v>
      </c>
      <c r="D60" s="81" t="s">
        <v>123</v>
      </c>
      <c r="E60" s="81"/>
      <c r="F60" s="81"/>
      <c r="G60" s="81"/>
      <c r="H60" s="81"/>
      <c r="I60" s="56"/>
      <c r="J60" s="67"/>
      <c r="K60" s="67"/>
      <c r="L60" s="9">
        <v>10</v>
      </c>
      <c r="M60" s="76">
        <v>8.67</v>
      </c>
      <c r="N60" s="76"/>
      <c r="O60" s="67"/>
      <c r="P60" s="67"/>
    </row>
    <row r="61" spans="1:16" ht="15" customHeight="1">
      <c r="A61" s="65"/>
      <c r="B61" s="66"/>
      <c r="C61" s="9">
        <v>4</v>
      </c>
      <c r="D61" s="82"/>
      <c r="E61" s="83"/>
      <c r="F61" s="83"/>
      <c r="G61" s="83"/>
      <c r="H61" s="84"/>
      <c r="I61" s="58"/>
      <c r="J61" s="96"/>
      <c r="K61" s="78"/>
      <c r="L61" s="9"/>
      <c r="M61" s="97"/>
      <c r="N61" s="98"/>
      <c r="O61" s="96"/>
      <c r="P61" s="78"/>
    </row>
    <row r="62" spans="1:16" ht="15" customHeight="1">
      <c r="A62" s="72"/>
      <c r="B62" s="73"/>
      <c r="C62" s="9"/>
      <c r="D62" s="85"/>
      <c r="E62" s="67"/>
      <c r="F62" s="67"/>
      <c r="G62" s="67"/>
      <c r="H62" s="67"/>
      <c r="I62" s="9"/>
      <c r="J62" s="67"/>
      <c r="K62" s="67"/>
      <c r="L62" s="9"/>
      <c r="M62" s="76"/>
      <c r="N62" s="76"/>
      <c r="O62" s="67"/>
      <c r="P62" s="67"/>
    </row>
    <row r="63" spans="1:16" ht="15" customHeight="1">
      <c r="A63" s="102" t="s">
        <v>110</v>
      </c>
      <c r="B63" s="104"/>
      <c r="C63" s="9"/>
      <c r="D63" s="79" t="s">
        <v>124</v>
      </c>
      <c r="E63" s="100"/>
      <c r="F63" s="100"/>
      <c r="G63" s="100"/>
      <c r="H63" s="101"/>
      <c r="I63" s="62"/>
      <c r="J63" s="67"/>
      <c r="K63" s="67"/>
      <c r="L63" s="9"/>
      <c r="M63" s="76"/>
      <c r="N63" s="76"/>
      <c r="O63" s="67"/>
      <c r="P63" s="67"/>
    </row>
    <row r="64" spans="1:16" ht="15" customHeight="1">
      <c r="A64" s="74"/>
      <c r="B64" s="75"/>
      <c r="C64" s="9">
        <v>1</v>
      </c>
      <c r="D64" s="81" t="s">
        <v>121</v>
      </c>
      <c r="E64" s="81"/>
      <c r="F64" s="81"/>
      <c r="G64" s="81"/>
      <c r="H64" s="81"/>
      <c r="I64" s="56"/>
      <c r="J64" s="67"/>
      <c r="K64" s="67"/>
      <c r="L64" s="9">
        <v>11</v>
      </c>
      <c r="M64" s="76">
        <v>35.35</v>
      </c>
      <c r="N64" s="76"/>
      <c r="O64" s="67"/>
      <c r="P64" s="67"/>
    </row>
    <row r="65" spans="1:16" ht="15" customHeight="1">
      <c r="A65" s="68"/>
      <c r="B65" s="69"/>
      <c r="C65" s="9">
        <v>2</v>
      </c>
      <c r="D65" s="82" t="s">
        <v>122</v>
      </c>
      <c r="E65" s="83"/>
      <c r="F65" s="83"/>
      <c r="G65" s="83"/>
      <c r="H65" s="84"/>
      <c r="I65" s="9"/>
      <c r="J65" s="67"/>
      <c r="K65" s="67"/>
      <c r="L65" s="9">
        <v>3</v>
      </c>
      <c r="M65" s="76">
        <v>30.45</v>
      </c>
      <c r="N65" s="76"/>
      <c r="O65" s="67"/>
      <c r="P65" s="67"/>
    </row>
    <row r="66" spans="1:16" ht="15" customHeight="1">
      <c r="A66" s="68"/>
      <c r="B66" s="69"/>
      <c r="C66" s="9">
        <v>3</v>
      </c>
      <c r="D66" s="82" t="s">
        <v>120</v>
      </c>
      <c r="E66" s="89"/>
      <c r="F66" s="89"/>
      <c r="G66" s="89"/>
      <c r="H66" s="90"/>
      <c r="I66" s="62"/>
      <c r="J66" s="67"/>
      <c r="K66" s="67"/>
      <c r="L66" s="9">
        <v>6</v>
      </c>
      <c r="M66" s="76">
        <v>3.02</v>
      </c>
      <c r="N66" s="76"/>
      <c r="O66" s="67"/>
      <c r="P66" s="67"/>
    </row>
    <row r="67" spans="1:16" ht="15" customHeight="1">
      <c r="A67" s="68"/>
      <c r="B67" s="69"/>
      <c r="C67" s="9">
        <v>4</v>
      </c>
      <c r="D67" s="81" t="s">
        <v>125</v>
      </c>
      <c r="E67" s="81"/>
      <c r="F67" s="81"/>
      <c r="G67" s="81"/>
      <c r="H67" s="81"/>
      <c r="I67" s="56"/>
      <c r="J67" s="67"/>
      <c r="K67" s="67"/>
      <c r="L67" s="9">
        <v>1</v>
      </c>
      <c r="M67" s="76">
        <v>0.46</v>
      </c>
      <c r="N67" s="76"/>
      <c r="O67" s="67"/>
      <c r="P67" s="67"/>
    </row>
    <row r="68" spans="1:16" ht="15" customHeight="1">
      <c r="A68" s="70"/>
      <c r="B68" s="71"/>
      <c r="C68" s="9"/>
      <c r="D68" s="96"/>
      <c r="E68" s="80"/>
      <c r="F68" s="80"/>
      <c r="G68" s="80"/>
      <c r="H68" s="78"/>
      <c r="I68" s="57"/>
      <c r="J68" s="96"/>
      <c r="K68" s="78"/>
      <c r="L68" s="9"/>
      <c r="M68" s="97"/>
      <c r="N68" s="98"/>
      <c r="O68" s="96"/>
      <c r="P68" s="78"/>
    </row>
    <row r="69" spans="1:16" ht="15" customHeight="1">
      <c r="A69" s="91" t="s">
        <v>111</v>
      </c>
      <c r="B69" s="67"/>
      <c r="C69" s="9"/>
      <c r="D69" s="85" t="s">
        <v>108</v>
      </c>
      <c r="E69" s="67"/>
      <c r="F69" s="67"/>
      <c r="G69" s="67"/>
      <c r="H69" s="67"/>
      <c r="I69" s="9"/>
      <c r="J69" s="67"/>
      <c r="K69" s="67"/>
      <c r="L69" s="9"/>
      <c r="M69" s="76"/>
      <c r="N69" s="76"/>
      <c r="O69" s="67"/>
      <c r="P69" s="67"/>
    </row>
    <row r="70" spans="1:16" ht="15" customHeight="1">
      <c r="A70" s="74"/>
      <c r="B70" s="75"/>
      <c r="C70" s="9">
        <v>1</v>
      </c>
      <c r="D70" s="81" t="s">
        <v>123</v>
      </c>
      <c r="E70" s="81"/>
      <c r="F70" s="81"/>
      <c r="G70" s="81"/>
      <c r="H70" s="81"/>
      <c r="I70" s="56"/>
      <c r="J70" s="67"/>
      <c r="K70" s="67"/>
      <c r="L70" s="9">
        <v>9</v>
      </c>
      <c r="M70" s="76">
        <v>8.67</v>
      </c>
      <c r="N70" s="76"/>
      <c r="O70" s="67"/>
      <c r="P70" s="67"/>
    </row>
    <row r="71" spans="1:16" ht="15" customHeight="1">
      <c r="A71" s="68"/>
      <c r="B71" s="69"/>
      <c r="C71" s="9">
        <v>2</v>
      </c>
      <c r="D71" s="81" t="s">
        <v>127</v>
      </c>
      <c r="E71" s="81"/>
      <c r="F71" s="81"/>
      <c r="G71" s="81"/>
      <c r="H71" s="81"/>
      <c r="I71" s="56"/>
      <c r="J71" s="67"/>
      <c r="K71" s="67"/>
      <c r="L71" s="9">
        <v>7</v>
      </c>
      <c r="M71" s="76">
        <v>3.85</v>
      </c>
      <c r="N71" s="76"/>
      <c r="O71" s="67"/>
      <c r="P71" s="67"/>
    </row>
    <row r="72" spans="1:16" ht="15" customHeight="1">
      <c r="A72" s="68"/>
      <c r="B72" s="69"/>
      <c r="C72" s="9">
        <v>3</v>
      </c>
      <c r="D72" s="82"/>
      <c r="E72" s="83"/>
      <c r="F72" s="83"/>
      <c r="G72" s="83"/>
      <c r="H72" s="84"/>
      <c r="I72" s="59"/>
      <c r="J72" s="67"/>
      <c r="K72" s="67"/>
      <c r="L72" s="9"/>
      <c r="M72" s="76"/>
      <c r="N72" s="76"/>
      <c r="O72" s="67"/>
      <c r="P72" s="67"/>
    </row>
    <row r="73" spans="1:16" ht="15" customHeight="1">
      <c r="A73" s="68"/>
      <c r="B73" s="69"/>
      <c r="C73" s="9">
        <v>4</v>
      </c>
      <c r="D73" s="81"/>
      <c r="E73" s="81"/>
      <c r="F73" s="81"/>
      <c r="G73" s="81"/>
      <c r="H73" s="81"/>
      <c r="I73" s="56"/>
      <c r="J73" s="67"/>
      <c r="K73" s="67"/>
      <c r="L73" s="9"/>
      <c r="M73" s="76"/>
      <c r="N73" s="76"/>
      <c r="O73" s="67"/>
      <c r="P73" s="67"/>
    </row>
    <row r="74" spans="1:16" ht="15" customHeight="1">
      <c r="A74" s="68"/>
      <c r="B74" s="69"/>
      <c r="C74" s="9">
        <v>5</v>
      </c>
      <c r="D74" s="81"/>
      <c r="E74" s="81"/>
      <c r="F74" s="81"/>
      <c r="G74" s="81"/>
      <c r="H74" s="81"/>
      <c r="I74" s="56"/>
      <c r="J74" s="67"/>
      <c r="K74" s="67"/>
      <c r="L74" s="9"/>
      <c r="M74" s="76"/>
      <c r="N74" s="76"/>
      <c r="O74" s="67"/>
      <c r="P74" s="67"/>
    </row>
    <row r="75" spans="1:16" ht="15" customHeight="1">
      <c r="A75" s="68"/>
      <c r="B75" s="69"/>
      <c r="C75" s="9">
        <v>6</v>
      </c>
      <c r="D75" s="82"/>
      <c r="E75" s="83"/>
      <c r="F75" s="83"/>
      <c r="G75" s="83"/>
      <c r="H75" s="84"/>
      <c r="I75" s="58"/>
      <c r="J75" s="96"/>
      <c r="K75" s="78"/>
      <c r="L75" s="9"/>
      <c r="M75" s="97"/>
      <c r="N75" s="98"/>
      <c r="O75" s="96"/>
      <c r="P75" s="78"/>
    </row>
    <row r="76" spans="1:16" ht="15" customHeight="1">
      <c r="A76" s="70"/>
      <c r="B76" s="71"/>
      <c r="C76" s="9"/>
      <c r="D76" s="85"/>
      <c r="E76" s="67"/>
      <c r="F76" s="67"/>
      <c r="G76" s="67"/>
      <c r="H76" s="67"/>
      <c r="I76" s="9"/>
      <c r="J76" s="67"/>
      <c r="K76" s="67"/>
      <c r="L76" s="9"/>
      <c r="M76" s="76"/>
      <c r="N76" s="76"/>
      <c r="O76" s="67"/>
      <c r="P76" s="67"/>
    </row>
    <row r="77" spans="1:16" ht="15" customHeight="1">
      <c r="A77" s="102" t="s">
        <v>112</v>
      </c>
      <c r="B77" s="104"/>
      <c r="C77" s="9"/>
      <c r="D77" s="79" t="s">
        <v>107</v>
      </c>
      <c r="E77" s="100"/>
      <c r="F77" s="100"/>
      <c r="G77" s="100"/>
      <c r="H77" s="101"/>
      <c r="I77" s="62"/>
      <c r="J77" s="67"/>
      <c r="K77" s="67"/>
      <c r="L77" s="9"/>
      <c r="M77" s="76"/>
      <c r="N77" s="76"/>
      <c r="O77" s="67"/>
      <c r="P77" s="67"/>
    </row>
    <row r="78" spans="1:16" ht="15" customHeight="1">
      <c r="A78" s="74"/>
      <c r="B78" s="75"/>
      <c r="C78" s="9">
        <v>1</v>
      </c>
      <c r="D78" s="81"/>
      <c r="E78" s="81"/>
      <c r="F78" s="81"/>
      <c r="G78" s="81"/>
      <c r="H78" s="81"/>
      <c r="I78" s="56"/>
      <c r="J78" s="67"/>
      <c r="K78" s="67"/>
      <c r="L78" s="9"/>
      <c r="M78" s="76"/>
      <c r="N78" s="76"/>
      <c r="O78" s="67"/>
      <c r="P78" s="67"/>
    </row>
    <row r="79" spans="1:16" ht="15" customHeight="1">
      <c r="A79" s="68"/>
      <c r="B79" s="69"/>
      <c r="C79" s="9">
        <v>2</v>
      </c>
      <c r="D79" s="82"/>
      <c r="E79" s="83"/>
      <c r="F79" s="83"/>
      <c r="G79" s="83"/>
      <c r="H79" s="84"/>
      <c r="I79" s="59"/>
      <c r="J79" s="67"/>
      <c r="K79" s="67"/>
      <c r="L79" s="9"/>
      <c r="M79" s="76"/>
      <c r="N79" s="76"/>
      <c r="O79" s="67"/>
      <c r="P79" s="67"/>
    </row>
    <row r="80" spans="1:16" ht="15" customHeight="1">
      <c r="A80" s="68"/>
      <c r="B80" s="69"/>
      <c r="C80" s="9">
        <v>3</v>
      </c>
      <c r="D80" s="81"/>
      <c r="E80" s="81"/>
      <c r="F80" s="81"/>
      <c r="G80" s="81"/>
      <c r="H80" s="81"/>
      <c r="I80" s="56"/>
      <c r="J80" s="67"/>
      <c r="K80" s="67"/>
      <c r="L80" s="9"/>
      <c r="M80" s="76"/>
      <c r="N80" s="76"/>
      <c r="O80" s="67"/>
      <c r="P80" s="67"/>
    </row>
    <row r="81" spans="1:16" ht="15" customHeight="1">
      <c r="A81" s="68"/>
      <c r="B81" s="69"/>
      <c r="C81" s="9"/>
      <c r="D81" s="81"/>
      <c r="E81" s="81"/>
      <c r="F81" s="81"/>
      <c r="G81" s="81"/>
      <c r="H81" s="81"/>
      <c r="I81" s="56"/>
      <c r="J81" s="67"/>
      <c r="K81" s="67"/>
      <c r="L81" s="9"/>
      <c r="M81" s="76"/>
      <c r="N81" s="76"/>
      <c r="O81" s="67"/>
      <c r="P81" s="67"/>
    </row>
    <row r="82" spans="1:16" ht="15" customHeight="1">
      <c r="A82" s="68"/>
      <c r="B82" s="69"/>
      <c r="C82" s="9"/>
      <c r="D82" s="79" t="s">
        <v>106</v>
      </c>
      <c r="E82" s="100"/>
      <c r="F82" s="100"/>
      <c r="G82" s="100"/>
      <c r="H82" s="101"/>
      <c r="I82" s="61"/>
      <c r="J82" s="96"/>
      <c r="K82" s="78"/>
      <c r="L82" s="9"/>
      <c r="M82" s="97"/>
      <c r="N82" s="98"/>
      <c r="O82" s="96"/>
      <c r="P82" s="78"/>
    </row>
    <row r="83" spans="1:16" ht="15" customHeight="1">
      <c r="A83" s="68"/>
      <c r="B83" s="69"/>
      <c r="C83" s="9">
        <v>1</v>
      </c>
      <c r="D83" s="82"/>
      <c r="E83" s="83"/>
      <c r="F83" s="83"/>
      <c r="G83" s="83"/>
      <c r="H83" s="84"/>
      <c r="I83" s="59"/>
      <c r="J83" s="67"/>
      <c r="K83" s="67"/>
      <c r="L83" s="9"/>
      <c r="M83" s="76"/>
      <c r="N83" s="76"/>
      <c r="O83" s="67"/>
      <c r="P83" s="67"/>
    </row>
    <row r="84" spans="1:16" ht="15" customHeight="1">
      <c r="A84" s="70"/>
      <c r="B84" s="71"/>
      <c r="C84" s="9"/>
      <c r="D84" s="81"/>
      <c r="E84" s="81"/>
      <c r="F84" s="81"/>
      <c r="G84" s="81"/>
      <c r="H84" s="81"/>
      <c r="I84" s="56"/>
      <c r="J84" s="67"/>
      <c r="K84" s="67"/>
      <c r="L84" s="9"/>
      <c r="M84" s="76"/>
      <c r="N84" s="76"/>
      <c r="O84" s="67"/>
      <c r="P84" s="67"/>
    </row>
    <row r="85" spans="1:16" ht="15" customHeight="1">
      <c r="A85" s="102" t="s">
        <v>113</v>
      </c>
      <c r="B85" s="104"/>
      <c r="C85" s="9"/>
      <c r="D85" s="81"/>
      <c r="E85" s="81"/>
      <c r="F85" s="81"/>
      <c r="G85" s="81"/>
      <c r="H85" s="81"/>
      <c r="I85" s="56"/>
      <c r="J85" s="67"/>
      <c r="K85" s="67"/>
      <c r="L85" s="9"/>
      <c r="M85" s="76"/>
      <c r="N85" s="76"/>
      <c r="O85" s="67"/>
      <c r="P85" s="67"/>
    </row>
    <row r="86" spans="1:16" ht="15" customHeight="1">
      <c r="A86" s="91"/>
      <c r="B86" s="67"/>
      <c r="C86" s="9"/>
      <c r="D86" s="85"/>
      <c r="E86" s="67"/>
      <c r="F86" s="67"/>
      <c r="G86" s="67"/>
      <c r="H86" s="67"/>
      <c r="I86" s="9"/>
      <c r="J86" s="67"/>
      <c r="K86" s="67"/>
      <c r="L86" s="9"/>
      <c r="M86" s="76"/>
      <c r="N86" s="76"/>
      <c r="O86" s="67"/>
      <c r="P86" s="67"/>
    </row>
    <row r="87" spans="1:16" ht="15" customHeight="1">
      <c r="A87" s="102" t="s">
        <v>112</v>
      </c>
      <c r="B87" s="104"/>
      <c r="C87" s="9"/>
      <c r="D87" s="79" t="s">
        <v>106</v>
      </c>
      <c r="E87" s="100"/>
      <c r="F87" s="100"/>
      <c r="G87" s="100"/>
      <c r="H87" s="101"/>
      <c r="I87" s="62"/>
      <c r="J87" s="67"/>
      <c r="K87" s="67"/>
      <c r="L87" s="9"/>
      <c r="M87" s="76"/>
      <c r="N87" s="76"/>
      <c r="O87" s="67"/>
      <c r="P87" s="67"/>
    </row>
    <row r="88" spans="1:16" ht="15" customHeight="1">
      <c r="A88" s="63"/>
      <c r="B88" s="64"/>
      <c r="C88" s="9">
        <v>1</v>
      </c>
      <c r="D88" s="82" t="s">
        <v>127</v>
      </c>
      <c r="E88" s="83"/>
      <c r="F88" s="83"/>
      <c r="G88" s="83"/>
      <c r="H88" s="84"/>
      <c r="I88" s="59"/>
      <c r="J88" s="67"/>
      <c r="K88" s="67"/>
      <c r="L88" s="9">
        <v>8</v>
      </c>
      <c r="M88" s="76">
        <v>3.85</v>
      </c>
      <c r="N88" s="76"/>
      <c r="O88" s="67"/>
      <c r="P88" s="67"/>
    </row>
    <row r="89" spans="1:16" ht="15" customHeight="1">
      <c r="A89" s="65"/>
      <c r="B89" s="66"/>
      <c r="C89" s="9"/>
      <c r="D89" s="81"/>
      <c r="E89" s="81"/>
      <c r="F89" s="81"/>
      <c r="G89" s="81"/>
      <c r="H89" s="81"/>
      <c r="I89" s="56"/>
      <c r="J89" s="67"/>
      <c r="K89" s="67"/>
      <c r="L89" s="9"/>
      <c r="M89" s="76"/>
      <c r="N89" s="76"/>
      <c r="O89" s="67"/>
      <c r="P89" s="67"/>
    </row>
    <row r="90" spans="1:16" ht="15" customHeight="1">
      <c r="A90" s="91"/>
      <c r="B90" s="67"/>
      <c r="C90" s="9"/>
      <c r="D90" s="82"/>
      <c r="E90" s="83"/>
      <c r="F90" s="83"/>
      <c r="G90" s="83"/>
      <c r="H90" s="84"/>
      <c r="I90" s="59"/>
      <c r="J90" s="67"/>
      <c r="K90" s="67"/>
      <c r="L90" s="9"/>
      <c r="M90" s="76"/>
      <c r="N90" s="76"/>
      <c r="O90" s="67"/>
      <c r="P90" s="67"/>
    </row>
  </sheetData>
  <sheetProtection/>
  <mergeCells count="241">
    <mergeCell ref="O90:P90"/>
    <mergeCell ref="A88:B88"/>
    <mergeCell ref="A89:B89"/>
    <mergeCell ref="A90:B90"/>
    <mergeCell ref="D90:H90"/>
    <mergeCell ref="J90:K90"/>
    <mergeCell ref="M90:N90"/>
    <mergeCell ref="O89:P89"/>
    <mergeCell ref="D89:H89"/>
    <mergeCell ref="J89:K89"/>
    <mergeCell ref="M89:N89"/>
    <mergeCell ref="A87:B87"/>
    <mergeCell ref="D87:H87"/>
    <mergeCell ref="J87:K87"/>
    <mergeCell ref="M87:N87"/>
    <mergeCell ref="O87:P87"/>
    <mergeCell ref="D88:H88"/>
    <mergeCell ref="J88:K88"/>
    <mergeCell ref="M88:N88"/>
    <mergeCell ref="O88:P88"/>
    <mergeCell ref="O85:P85"/>
    <mergeCell ref="A86:B86"/>
    <mergeCell ref="D86:H86"/>
    <mergeCell ref="J86:K86"/>
    <mergeCell ref="M86:N86"/>
    <mergeCell ref="O86:P86"/>
    <mergeCell ref="A85:B85"/>
    <mergeCell ref="D85:H85"/>
    <mergeCell ref="J85:K85"/>
    <mergeCell ref="M85:N85"/>
    <mergeCell ref="O83:P83"/>
    <mergeCell ref="D84:H84"/>
    <mergeCell ref="J84:K84"/>
    <mergeCell ref="M84:N84"/>
    <mergeCell ref="O84:P84"/>
    <mergeCell ref="D83:H83"/>
    <mergeCell ref="J83:K83"/>
    <mergeCell ref="M83:N83"/>
    <mergeCell ref="D82:H82"/>
    <mergeCell ref="J82:K82"/>
    <mergeCell ref="M82:N82"/>
    <mergeCell ref="O82:P82"/>
    <mergeCell ref="D81:H81"/>
    <mergeCell ref="J81:K81"/>
    <mergeCell ref="M81:N81"/>
    <mergeCell ref="O81:P81"/>
    <mergeCell ref="D80:H80"/>
    <mergeCell ref="J80:K80"/>
    <mergeCell ref="M80:N80"/>
    <mergeCell ref="O80:P80"/>
    <mergeCell ref="D79:H79"/>
    <mergeCell ref="J79:K79"/>
    <mergeCell ref="M79:N79"/>
    <mergeCell ref="O79:P79"/>
    <mergeCell ref="A77:B77"/>
    <mergeCell ref="D77:H77"/>
    <mergeCell ref="J77:K77"/>
    <mergeCell ref="M77:N77"/>
    <mergeCell ref="O77:P77"/>
    <mergeCell ref="D78:H78"/>
    <mergeCell ref="J78:K78"/>
    <mergeCell ref="M78:N78"/>
    <mergeCell ref="O78:P78"/>
    <mergeCell ref="O75:P75"/>
    <mergeCell ref="D76:H76"/>
    <mergeCell ref="J76:K76"/>
    <mergeCell ref="M76:N76"/>
    <mergeCell ref="O76:P76"/>
    <mergeCell ref="D75:H75"/>
    <mergeCell ref="J75:K75"/>
    <mergeCell ref="M75:N75"/>
    <mergeCell ref="O73:P73"/>
    <mergeCell ref="D74:H74"/>
    <mergeCell ref="J74:K74"/>
    <mergeCell ref="M74:N74"/>
    <mergeCell ref="O74:P74"/>
    <mergeCell ref="D73:H73"/>
    <mergeCell ref="J73:K73"/>
    <mergeCell ref="M73:N73"/>
    <mergeCell ref="O71:P71"/>
    <mergeCell ref="D72:H72"/>
    <mergeCell ref="J72:K72"/>
    <mergeCell ref="M72:N72"/>
    <mergeCell ref="O72:P72"/>
    <mergeCell ref="D71:H71"/>
    <mergeCell ref="J71:K71"/>
    <mergeCell ref="M71:N71"/>
    <mergeCell ref="A69:B69"/>
    <mergeCell ref="D69:H69"/>
    <mergeCell ref="J69:K69"/>
    <mergeCell ref="M69:N69"/>
    <mergeCell ref="O69:P69"/>
    <mergeCell ref="D70:H70"/>
    <mergeCell ref="J70:K70"/>
    <mergeCell ref="M70:N70"/>
    <mergeCell ref="O70:P70"/>
    <mergeCell ref="D68:H68"/>
    <mergeCell ref="J68:K68"/>
    <mergeCell ref="M68:N68"/>
    <mergeCell ref="O68:P68"/>
    <mergeCell ref="D67:H67"/>
    <mergeCell ref="J67:K67"/>
    <mergeCell ref="M67:N67"/>
    <mergeCell ref="O67:P67"/>
    <mergeCell ref="D66:H66"/>
    <mergeCell ref="J66:K66"/>
    <mergeCell ref="M66:N66"/>
    <mergeCell ref="O66:P66"/>
    <mergeCell ref="D65:H65"/>
    <mergeCell ref="J65:K65"/>
    <mergeCell ref="M65:N65"/>
    <mergeCell ref="O65:P65"/>
    <mergeCell ref="A63:B63"/>
    <mergeCell ref="D63:H63"/>
    <mergeCell ref="J63:K63"/>
    <mergeCell ref="M63:N63"/>
    <mergeCell ref="O63:P63"/>
    <mergeCell ref="D64:H64"/>
    <mergeCell ref="J64:K64"/>
    <mergeCell ref="M64:N64"/>
    <mergeCell ref="O64:P64"/>
    <mergeCell ref="O61:P61"/>
    <mergeCell ref="D62:H62"/>
    <mergeCell ref="J62:K62"/>
    <mergeCell ref="M62:N62"/>
    <mergeCell ref="O62:P62"/>
    <mergeCell ref="D61:H61"/>
    <mergeCell ref="J61:K61"/>
    <mergeCell ref="M61:N61"/>
    <mergeCell ref="O59:P59"/>
    <mergeCell ref="D60:H60"/>
    <mergeCell ref="J60:K60"/>
    <mergeCell ref="M60:N60"/>
    <mergeCell ref="O60:P60"/>
    <mergeCell ref="D59:H59"/>
    <mergeCell ref="J59:K59"/>
    <mergeCell ref="M59:N59"/>
    <mergeCell ref="A57:B57"/>
    <mergeCell ref="D57:H57"/>
    <mergeCell ref="J57:K57"/>
    <mergeCell ref="M57:N57"/>
    <mergeCell ref="O57:P57"/>
    <mergeCell ref="D58:H58"/>
    <mergeCell ref="J58:K58"/>
    <mergeCell ref="M58:N58"/>
    <mergeCell ref="O58:P58"/>
    <mergeCell ref="O55:P55"/>
    <mergeCell ref="D56:H56"/>
    <mergeCell ref="J56:K56"/>
    <mergeCell ref="M56:N56"/>
    <mergeCell ref="O56:P56"/>
    <mergeCell ref="D55:H55"/>
    <mergeCell ref="J55:K55"/>
    <mergeCell ref="M55:N55"/>
    <mergeCell ref="D54:H54"/>
    <mergeCell ref="J54:K54"/>
    <mergeCell ref="M54:N54"/>
    <mergeCell ref="O54:P54"/>
    <mergeCell ref="D53:H53"/>
    <mergeCell ref="J53:K53"/>
    <mergeCell ref="M53:N53"/>
    <mergeCell ref="O53:P53"/>
    <mergeCell ref="D52:H52"/>
    <mergeCell ref="J52:K52"/>
    <mergeCell ref="M52:N52"/>
    <mergeCell ref="O52:P52"/>
    <mergeCell ref="D51:H51"/>
    <mergeCell ref="J51:K51"/>
    <mergeCell ref="M51:N51"/>
    <mergeCell ref="O51:P51"/>
    <mergeCell ref="O50:P50"/>
    <mergeCell ref="D50:H50"/>
    <mergeCell ref="J50:K50"/>
    <mergeCell ref="M50:N50"/>
    <mergeCell ref="O48:P48"/>
    <mergeCell ref="D49:H49"/>
    <mergeCell ref="J49:K49"/>
    <mergeCell ref="M49:N49"/>
    <mergeCell ref="O49:P49"/>
    <mergeCell ref="D48:H48"/>
    <mergeCell ref="J48:K48"/>
    <mergeCell ref="M48:N48"/>
    <mergeCell ref="D47:H47"/>
    <mergeCell ref="J47:K47"/>
    <mergeCell ref="M47:N47"/>
    <mergeCell ref="O47:P47"/>
    <mergeCell ref="D46:H46"/>
    <mergeCell ref="J46:K46"/>
    <mergeCell ref="M46:N46"/>
    <mergeCell ref="O46:P46"/>
    <mergeCell ref="B15:P15"/>
    <mergeCell ref="B18:P18"/>
    <mergeCell ref="B20:P20"/>
    <mergeCell ref="B21:P21"/>
    <mergeCell ref="A38:P38"/>
    <mergeCell ref="A39:P39"/>
    <mergeCell ref="A40:P40"/>
    <mergeCell ref="A41:P41"/>
    <mergeCell ref="D45:H45"/>
    <mergeCell ref="A42:P42"/>
    <mergeCell ref="B24:P24"/>
    <mergeCell ref="A23:P23"/>
    <mergeCell ref="O45:P45"/>
    <mergeCell ref="M45:N45"/>
    <mergeCell ref="A1:P1"/>
    <mergeCell ref="A2:P2"/>
    <mergeCell ref="A3:P3"/>
    <mergeCell ref="B10:P10"/>
    <mergeCell ref="B16:P16"/>
    <mergeCell ref="B17:P17"/>
    <mergeCell ref="A4:P4"/>
    <mergeCell ref="A5:P5"/>
    <mergeCell ref="A6:P6"/>
    <mergeCell ref="A8:P8"/>
    <mergeCell ref="J45:K45"/>
    <mergeCell ref="B9:P9"/>
    <mergeCell ref="B11:P11"/>
    <mergeCell ref="B12:P12"/>
    <mergeCell ref="B13:P13"/>
    <mergeCell ref="B14:P14"/>
    <mergeCell ref="A45:B45"/>
    <mergeCell ref="A43:P43"/>
    <mergeCell ref="B25:P25"/>
    <mergeCell ref="B26:P26"/>
    <mergeCell ref="B27:P27"/>
    <mergeCell ref="B28:P28"/>
    <mergeCell ref="B29:P29"/>
    <mergeCell ref="B30:P30"/>
    <mergeCell ref="B31:P31"/>
    <mergeCell ref="B32:P32"/>
    <mergeCell ref="B33:P33"/>
    <mergeCell ref="B35:P35"/>
    <mergeCell ref="B36:P36"/>
    <mergeCell ref="A46:B46"/>
    <mergeCell ref="A47:B49"/>
    <mergeCell ref="A51:B56"/>
    <mergeCell ref="A50:B50"/>
    <mergeCell ref="A58:B62"/>
    <mergeCell ref="A64:B68"/>
    <mergeCell ref="A70:B76"/>
    <mergeCell ref="A78:B84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landscape" paperSize="9" r:id="rId4"/>
  <drawing r:id="rId3"/>
  <legacyDrawing r:id="rId2"/>
  <oleObjects>
    <oleObject progId="PBrush" shapeId="197676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1">
      <selection activeCell="B29" sqref="B29"/>
    </sheetView>
  </sheetViews>
  <sheetFormatPr defaultColWidth="9.140625" defaultRowHeight="12.75"/>
  <cols>
    <col min="1" max="9" width="9.140625" style="4" customWidth="1"/>
    <col min="10" max="10" width="10.140625" style="4" bestFit="1" customWidth="1"/>
    <col min="11" max="16384" width="9.140625" style="4" customWidth="1"/>
  </cols>
  <sheetData>
    <row r="1" spans="1:13" ht="15" customHeight="1">
      <c r="A1" s="92" t="s">
        <v>0</v>
      </c>
      <c r="B1" s="92"/>
      <c r="C1" s="92"/>
      <c r="D1" s="92"/>
      <c r="E1" s="92"/>
      <c r="F1" s="92"/>
      <c r="G1" s="92"/>
      <c r="H1" s="92"/>
      <c r="I1" s="92"/>
      <c r="J1" s="92"/>
      <c r="K1" s="54"/>
      <c r="M1" s="11"/>
    </row>
    <row r="2" spans="1:11" ht="15" customHeight="1">
      <c r="A2" s="92" t="s">
        <v>1</v>
      </c>
      <c r="B2" s="92"/>
      <c r="C2" s="92"/>
      <c r="D2" s="92"/>
      <c r="E2" s="92"/>
      <c r="F2" s="92"/>
      <c r="G2" s="92"/>
      <c r="H2" s="92"/>
      <c r="I2" s="92"/>
      <c r="J2" s="92"/>
      <c r="K2" s="54"/>
    </row>
    <row r="3" spans="1:11" ht="15" customHeight="1">
      <c r="A3" s="92" t="s">
        <v>2</v>
      </c>
      <c r="B3" s="92"/>
      <c r="C3" s="92"/>
      <c r="D3" s="92"/>
      <c r="E3" s="92"/>
      <c r="F3" s="92"/>
      <c r="G3" s="92"/>
      <c r="H3" s="92"/>
      <c r="I3" s="92"/>
      <c r="J3" s="92"/>
      <c r="K3" s="54"/>
    </row>
    <row r="4" spans="1:11" ht="15" customHeight="1">
      <c r="A4" s="93" t="s">
        <v>3</v>
      </c>
      <c r="B4" s="93"/>
      <c r="C4" s="93"/>
      <c r="D4" s="93"/>
      <c r="E4" s="93"/>
      <c r="F4" s="93"/>
      <c r="G4" s="93"/>
      <c r="H4" s="93"/>
      <c r="I4" s="93"/>
      <c r="J4" s="93"/>
      <c r="K4" s="55"/>
    </row>
    <row r="5" spans="1:11" ht="15" customHeight="1">
      <c r="A5" s="2"/>
      <c r="B5" s="2"/>
      <c r="C5" s="2"/>
      <c r="D5" s="2"/>
      <c r="E5" s="2"/>
      <c r="F5" s="2"/>
      <c r="G5" s="2"/>
      <c r="H5" s="2"/>
      <c r="I5" s="2"/>
      <c r="J5" s="1"/>
      <c r="K5" s="1"/>
    </row>
    <row r="6" spans="1:10" ht="15" customHeight="1">
      <c r="A6" s="113" t="s">
        <v>117</v>
      </c>
      <c r="B6" s="113"/>
      <c r="C6" s="113"/>
      <c r="D6" s="113"/>
      <c r="E6" s="113"/>
      <c r="F6" s="113"/>
      <c r="G6" s="12" t="s">
        <v>18</v>
      </c>
      <c r="H6" s="7" t="s">
        <v>115</v>
      </c>
      <c r="I6" s="13" t="s">
        <v>19</v>
      </c>
      <c r="J6" s="13" t="s">
        <v>116</v>
      </c>
    </row>
    <row r="7" spans="1:10" ht="15" customHeight="1">
      <c r="A7" s="109" t="s">
        <v>20</v>
      </c>
      <c r="B7" s="109"/>
      <c r="C7" s="1"/>
      <c r="D7" s="1"/>
      <c r="E7" s="1"/>
      <c r="F7" s="1"/>
      <c r="G7" s="1"/>
      <c r="H7" s="1"/>
      <c r="I7" s="7" t="s">
        <v>92</v>
      </c>
      <c r="J7" s="7" t="s">
        <v>93</v>
      </c>
    </row>
    <row r="8" spans="1:10" ht="15" customHeight="1">
      <c r="A8" s="15" t="s">
        <v>21</v>
      </c>
      <c r="B8" s="108"/>
      <c r="C8" s="108"/>
      <c r="D8" s="108"/>
      <c r="E8" s="108"/>
      <c r="F8" s="108"/>
      <c r="G8" s="108"/>
      <c r="H8" s="17" t="s">
        <v>22</v>
      </c>
      <c r="I8" s="29"/>
      <c r="J8" s="7"/>
    </row>
    <row r="9" spans="1:10" ht="15" customHeight="1">
      <c r="A9" s="15" t="s">
        <v>23</v>
      </c>
      <c r="B9" s="108"/>
      <c r="C9" s="108"/>
      <c r="D9" s="108"/>
      <c r="E9" s="17" t="s">
        <v>24</v>
      </c>
      <c r="F9" s="112"/>
      <c r="G9" s="112"/>
      <c r="H9" s="17" t="s">
        <v>25</v>
      </c>
      <c r="I9" s="7">
        <f>2012-J8</f>
        <v>2012</v>
      </c>
      <c r="J9" s="1" t="s">
        <v>26</v>
      </c>
    </row>
    <row r="10" spans="1:10" ht="15" customHeight="1">
      <c r="A10" s="111" t="s">
        <v>27</v>
      </c>
      <c r="B10" s="111"/>
      <c r="C10" s="108"/>
      <c r="D10" s="108"/>
      <c r="E10" s="108"/>
      <c r="F10" s="1"/>
      <c r="G10" s="1"/>
      <c r="H10" s="111" t="s">
        <v>28</v>
      </c>
      <c r="I10" s="111"/>
      <c r="J10" s="51"/>
    </row>
    <row r="11" spans="1:11" ht="15" customHeight="1">
      <c r="A11" s="108" t="s">
        <v>29</v>
      </c>
      <c r="B11" s="108"/>
      <c r="C11" s="108"/>
      <c r="D11" s="108"/>
      <c r="E11" s="108"/>
      <c r="F11" s="108"/>
      <c r="G11" s="108"/>
      <c r="H11" s="108"/>
      <c r="I11" s="1"/>
      <c r="J11" s="1"/>
      <c r="K11" s="1"/>
    </row>
    <row r="12" spans="1:11" ht="15" customHeight="1">
      <c r="A12" s="108" t="s">
        <v>30</v>
      </c>
      <c r="B12" s="108"/>
      <c r="C12" s="108"/>
      <c r="D12" s="108"/>
      <c r="E12" s="108"/>
      <c r="F12" s="7"/>
      <c r="G12" s="1"/>
      <c r="H12" s="1"/>
      <c r="I12" s="1"/>
      <c r="J12" s="1"/>
      <c r="K12" s="1"/>
    </row>
    <row r="13" spans="1:11" ht="15" customHeight="1">
      <c r="A13" s="109" t="s">
        <v>31</v>
      </c>
      <c r="B13" s="109"/>
      <c r="C13" s="1"/>
      <c r="D13" s="1"/>
      <c r="E13" s="1"/>
      <c r="F13" s="1"/>
      <c r="G13" s="1"/>
      <c r="H13" s="1"/>
      <c r="I13" s="1"/>
      <c r="J13" s="1"/>
      <c r="K13" s="1"/>
    </row>
    <row r="14" spans="1:10" ht="15" customHeight="1">
      <c r="A14" s="1" t="s">
        <v>32</v>
      </c>
      <c r="B14" s="108"/>
      <c r="C14" s="108"/>
      <c r="D14" s="108"/>
      <c r="E14" s="108"/>
      <c r="F14" s="108"/>
      <c r="G14" s="17" t="s">
        <v>33</v>
      </c>
      <c r="H14" s="7"/>
      <c r="I14" s="17" t="s">
        <v>34</v>
      </c>
      <c r="J14" s="7" t="s">
        <v>103</v>
      </c>
    </row>
    <row r="15" spans="1:10" ht="15" customHeight="1">
      <c r="A15" s="1" t="s">
        <v>35</v>
      </c>
      <c r="B15" s="111"/>
      <c r="C15" s="111"/>
      <c r="D15" s="111"/>
      <c r="E15" s="1" t="s">
        <v>36</v>
      </c>
      <c r="F15" s="108" t="s">
        <v>104</v>
      </c>
      <c r="G15" s="108"/>
      <c r="H15" s="108"/>
      <c r="I15" s="17" t="s">
        <v>37</v>
      </c>
      <c r="J15" s="7" t="s">
        <v>38</v>
      </c>
    </row>
    <row r="16" spans="1:11" ht="15" customHeight="1">
      <c r="A16" s="111" t="s">
        <v>39</v>
      </c>
      <c r="B16" s="111"/>
      <c r="C16" s="108"/>
      <c r="D16" s="108"/>
      <c r="E16" s="7" t="s">
        <v>40</v>
      </c>
      <c r="F16" s="108"/>
      <c r="G16" s="108"/>
      <c r="H16" s="7" t="s">
        <v>41</v>
      </c>
      <c r="I16" s="16"/>
      <c r="J16" s="16"/>
      <c r="K16" s="16"/>
    </row>
    <row r="17" spans="1:11" ht="15" customHeight="1">
      <c r="A17" s="14" t="s">
        <v>42</v>
      </c>
      <c r="B17" s="14"/>
      <c r="C17" s="1"/>
      <c r="D17" s="32" t="s">
        <v>95</v>
      </c>
      <c r="E17" s="33" t="s">
        <v>96</v>
      </c>
      <c r="F17" s="1"/>
      <c r="G17" s="1"/>
      <c r="H17" s="1"/>
      <c r="I17" s="1"/>
      <c r="J17" s="1"/>
      <c r="K17" s="1"/>
    </row>
    <row r="18" spans="1:11" ht="15" customHeight="1">
      <c r="A18" s="106" t="s">
        <v>86</v>
      </c>
      <c r="B18" s="106"/>
      <c r="C18" s="106"/>
      <c r="D18" s="34"/>
      <c r="E18" s="35"/>
      <c r="F18" s="10"/>
      <c r="G18" s="16" t="s">
        <v>43</v>
      </c>
      <c r="H18" s="24"/>
      <c r="I18" s="24"/>
      <c r="J18" s="1"/>
      <c r="K18" s="1"/>
    </row>
    <row r="19" spans="1:11" ht="15" customHeight="1">
      <c r="A19" s="107" t="s">
        <v>97</v>
      </c>
      <c r="B19" s="107"/>
      <c r="C19" s="107"/>
      <c r="D19" s="34"/>
      <c r="E19" s="36"/>
      <c r="F19" s="108" t="s">
        <v>83</v>
      </c>
      <c r="G19" s="108"/>
      <c r="H19" s="108"/>
      <c r="I19" s="37">
        <f>D19/30</f>
        <v>0</v>
      </c>
      <c r="J19" s="38">
        <f>E19/30</f>
        <v>0</v>
      </c>
      <c r="K19" s="1"/>
    </row>
    <row r="20" spans="1:11" ht="15" customHeight="1">
      <c r="A20" s="107" t="s">
        <v>45</v>
      </c>
      <c r="B20" s="107"/>
      <c r="C20" s="107"/>
      <c r="D20" s="34"/>
      <c r="E20" s="36"/>
      <c r="F20" s="108" t="s">
        <v>84</v>
      </c>
      <c r="G20" s="108"/>
      <c r="H20" s="108"/>
      <c r="I20" s="37">
        <f>D20/30</f>
        <v>0</v>
      </c>
      <c r="J20" s="38">
        <f>E20/30</f>
        <v>0</v>
      </c>
      <c r="K20" s="1"/>
    </row>
    <row r="21" spans="1:11" ht="15" customHeight="1">
      <c r="A21" s="107" t="s">
        <v>72</v>
      </c>
      <c r="B21" s="107"/>
      <c r="C21" s="107"/>
      <c r="D21" s="34"/>
      <c r="E21" s="36"/>
      <c r="F21" s="7"/>
      <c r="G21" s="16" t="s">
        <v>43</v>
      </c>
      <c r="H21" s="7"/>
      <c r="I21" s="24" t="s">
        <v>44</v>
      </c>
      <c r="J21" s="24"/>
      <c r="K21" s="1"/>
    </row>
    <row r="22" spans="1:11" ht="15" customHeight="1">
      <c r="A22" s="107" t="s">
        <v>73</v>
      </c>
      <c r="B22" s="107"/>
      <c r="C22" s="107"/>
      <c r="D22" s="34"/>
      <c r="E22" s="36"/>
      <c r="F22" s="7"/>
      <c r="G22" s="16" t="s">
        <v>43</v>
      </c>
      <c r="H22" s="7"/>
      <c r="I22" s="24" t="s">
        <v>44</v>
      </c>
      <c r="J22" s="24"/>
      <c r="K22" s="1"/>
    </row>
    <row r="23" spans="1:11" ht="15" customHeight="1">
      <c r="A23" s="107" t="s">
        <v>74</v>
      </c>
      <c r="B23" s="107"/>
      <c r="C23" s="107"/>
      <c r="D23" s="34"/>
      <c r="E23" s="36"/>
      <c r="F23" s="7"/>
      <c r="G23" s="16" t="s">
        <v>43</v>
      </c>
      <c r="H23" s="7"/>
      <c r="I23" s="24" t="s">
        <v>44</v>
      </c>
      <c r="J23" s="24"/>
      <c r="K23" s="1"/>
    </row>
    <row r="24" spans="1:11" ht="15" customHeight="1">
      <c r="A24" s="107" t="s">
        <v>75</v>
      </c>
      <c r="B24" s="107"/>
      <c r="C24" s="107"/>
      <c r="D24" s="34"/>
      <c r="E24" s="36"/>
      <c r="F24" s="7"/>
      <c r="G24" s="16" t="s">
        <v>43</v>
      </c>
      <c r="H24" s="7"/>
      <c r="I24" s="24" t="s">
        <v>44</v>
      </c>
      <c r="J24" s="24"/>
      <c r="K24" s="16"/>
    </row>
    <row r="25" spans="1:11" ht="15" customHeight="1">
      <c r="A25" s="106" t="s">
        <v>76</v>
      </c>
      <c r="B25" s="106"/>
      <c r="C25" s="106"/>
      <c r="D25" s="34"/>
      <c r="E25" s="36"/>
      <c r="F25" s="7"/>
      <c r="G25" s="16" t="s">
        <v>43</v>
      </c>
      <c r="H25" s="7"/>
      <c r="I25" s="24" t="s">
        <v>44</v>
      </c>
      <c r="J25" s="24"/>
      <c r="K25" s="16"/>
    </row>
    <row r="26" spans="1:11" ht="15" customHeight="1">
      <c r="A26" s="109" t="s">
        <v>47</v>
      </c>
      <c r="B26" s="109"/>
      <c r="C26" s="109"/>
      <c r="D26" s="1"/>
      <c r="E26" s="7"/>
      <c r="F26" s="1"/>
      <c r="G26" s="1"/>
      <c r="H26" s="1"/>
      <c r="I26" s="1"/>
      <c r="J26" s="1"/>
      <c r="K26" s="16"/>
    </row>
    <row r="27" spans="1:11" ht="15" customHeight="1">
      <c r="A27" s="7"/>
      <c r="B27" s="4" t="s">
        <v>26</v>
      </c>
      <c r="C27" s="7"/>
      <c r="D27" s="108" t="s">
        <v>81</v>
      </c>
      <c r="E27" s="108"/>
      <c r="F27" s="108"/>
      <c r="G27" s="10">
        <f>(A27*12+C27)*0.5</f>
        <v>0</v>
      </c>
      <c r="H27" s="1"/>
      <c r="I27" s="1"/>
      <c r="J27" s="1"/>
      <c r="K27" s="18"/>
    </row>
    <row r="28" spans="1:11" ht="15" customHeight="1">
      <c r="A28" s="7"/>
      <c r="B28" s="4" t="s">
        <v>26</v>
      </c>
      <c r="C28" s="7"/>
      <c r="D28" s="16" t="s">
        <v>82</v>
      </c>
      <c r="E28" s="16"/>
      <c r="F28" s="16"/>
      <c r="G28" s="10">
        <f>(A28*12+C28)*0.25</f>
        <v>0</v>
      </c>
      <c r="H28" s="7">
        <f>SUM(G27:G28)</f>
        <v>0</v>
      </c>
      <c r="I28" s="1"/>
      <c r="J28" s="1"/>
      <c r="K28" s="18"/>
    </row>
    <row r="29" spans="1:10" ht="15" customHeight="1">
      <c r="A29" s="14" t="s">
        <v>48</v>
      </c>
      <c r="B29" s="14"/>
      <c r="C29" s="14"/>
      <c r="D29" s="14"/>
      <c r="E29" s="14"/>
      <c r="F29" s="14"/>
      <c r="G29" s="1"/>
      <c r="H29" s="1"/>
      <c r="I29" s="1"/>
      <c r="J29" s="7"/>
    </row>
    <row r="30" spans="1:10" ht="15" customHeight="1">
      <c r="A30" s="7"/>
      <c r="B30" s="111" t="s">
        <v>16</v>
      </c>
      <c r="C30" s="111"/>
      <c r="D30" s="111"/>
      <c r="E30" s="111"/>
      <c r="F30" s="111"/>
      <c r="G30" s="1"/>
      <c r="H30" s="1"/>
      <c r="I30" s="1"/>
      <c r="J30" s="19"/>
    </row>
    <row r="31" spans="1:10" ht="15" customHeight="1">
      <c r="A31" s="7"/>
      <c r="B31" s="111" t="s">
        <v>49</v>
      </c>
      <c r="C31" s="111"/>
      <c r="D31" s="111"/>
      <c r="E31" s="111"/>
      <c r="F31" s="111"/>
      <c r="G31" s="1"/>
      <c r="H31" s="1"/>
      <c r="I31" s="1"/>
      <c r="J31" s="19"/>
    </row>
    <row r="32" spans="1:10" ht="15" customHeight="1">
      <c r="A32" s="7"/>
      <c r="B32" s="111" t="s">
        <v>50</v>
      </c>
      <c r="C32" s="111"/>
      <c r="D32" s="111"/>
      <c r="E32" s="111"/>
      <c r="F32" s="111"/>
      <c r="G32" s="1"/>
      <c r="H32" s="1"/>
      <c r="I32" s="1"/>
      <c r="J32" s="20"/>
    </row>
    <row r="33" spans="1:10" ht="15" customHeight="1">
      <c r="A33" s="7"/>
      <c r="B33" s="114" t="s">
        <v>51</v>
      </c>
      <c r="C33" s="114"/>
      <c r="D33" s="17" t="s">
        <v>52</v>
      </c>
      <c r="E33" s="16"/>
      <c r="F33" s="16"/>
      <c r="G33" s="16"/>
      <c r="H33" s="16"/>
      <c r="I33" s="16"/>
      <c r="J33" s="16"/>
    </row>
    <row r="34" spans="1:10" ht="15" customHeight="1">
      <c r="A34" s="7"/>
      <c r="B34" s="1"/>
      <c r="C34" s="1"/>
      <c r="D34" s="17" t="s">
        <v>53</v>
      </c>
      <c r="E34" s="16"/>
      <c r="F34" s="16"/>
      <c r="G34" s="16"/>
      <c r="H34" s="16"/>
      <c r="I34" s="16"/>
      <c r="J34" s="16"/>
    </row>
    <row r="35" spans="1:11" ht="15" customHeight="1">
      <c r="A35" s="109" t="s">
        <v>54</v>
      </c>
      <c r="B35" s="109"/>
      <c r="C35" s="109"/>
      <c r="D35" s="109"/>
      <c r="E35" s="109"/>
      <c r="F35" s="109"/>
      <c r="G35" s="109"/>
      <c r="H35" s="109"/>
      <c r="I35" s="17" t="s">
        <v>55</v>
      </c>
      <c r="J35" s="28"/>
      <c r="K35" s="1"/>
    </row>
    <row r="36" spans="1:11" ht="15" customHeight="1">
      <c r="A36" s="113" t="s">
        <v>94</v>
      </c>
      <c r="B36" s="113"/>
      <c r="C36" s="113"/>
      <c r="D36" s="113"/>
      <c r="E36" s="113"/>
      <c r="F36" s="113"/>
      <c r="G36" s="113"/>
      <c r="H36" s="113"/>
      <c r="I36" s="113"/>
      <c r="J36" s="113"/>
      <c r="K36" s="113"/>
    </row>
    <row r="37" spans="1:11" ht="15" customHeight="1">
      <c r="A37" s="18"/>
      <c r="B37" s="18"/>
      <c r="C37" s="18"/>
      <c r="D37" s="99" t="s">
        <v>57</v>
      </c>
      <c r="E37" s="99"/>
      <c r="F37" s="99" t="s">
        <v>58</v>
      </c>
      <c r="G37" s="99"/>
      <c r="H37" s="18"/>
      <c r="I37" s="18"/>
      <c r="J37" s="18"/>
      <c r="K37" s="18"/>
    </row>
    <row r="38" spans="1:10" ht="15" customHeight="1">
      <c r="A38" s="109" t="s">
        <v>56</v>
      </c>
      <c r="B38" s="109"/>
      <c r="C38" s="109"/>
      <c r="D38" s="32" t="s">
        <v>95</v>
      </c>
      <c r="E38" s="33" t="s">
        <v>96</v>
      </c>
      <c r="F38" s="32" t="s">
        <v>95</v>
      </c>
      <c r="G38" s="33" t="s">
        <v>96</v>
      </c>
      <c r="H38" s="1"/>
      <c r="I38" s="7" t="s">
        <v>59</v>
      </c>
      <c r="J38" s="7" t="s">
        <v>58</v>
      </c>
    </row>
    <row r="39" spans="1:10" ht="15" customHeight="1">
      <c r="A39" s="106" t="s">
        <v>85</v>
      </c>
      <c r="B39" s="106"/>
      <c r="C39" s="106"/>
      <c r="D39" s="44">
        <f>H28</f>
        <v>0</v>
      </c>
      <c r="E39" s="35">
        <f>H28</f>
        <v>0</v>
      </c>
      <c r="F39" s="46">
        <f>D39*1</f>
        <v>0</v>
      </c>
      <c r="G39" s="48">
        <f>E39*1</f>
        <v>0</v>
      </c>
      <c r="H39" s="53" t="s">
        <v>60</v>
      </c>
      <c r="I39" s="7"/>
      <c r="J39" s="19">
        <f>I39*0.015</f>
        <v>0</v>
      </c>
    </row>
    <row r="40" spans="1:10" ht="15" customHeight="1">
      <c r="A40" s="106" t="s">
        <v>86</v>
      </c>
      <c r="B40" s="106"/>
      <c r="C40" s="106"/>
      <c r="D40" s="34">
        <f>D18</f>
        <v>0</v>
      </c>
      <c r="E40" s="36">
        <f>E18</f>
        <v>0</v>
      </c>
      <c r="F40" s="46">
        <f>D40*0.1</f>
        <v>0</v>
      </c>
      <c r="G40" s="48">
        <f>E40*0.1</f>
        <v>0</v>
      </c>
      <c r="H40" s="53" t="s">
        <v>61</v>
      </c>
      <c r="I40" s="7"/>
      <c r="J40" s="19">
        <f>I40*0.03</f>
        <v>0</v>
      </c>
    </row>
    <row r="41" spans="1:10" s="10" customFormat="1" ht="15" customHeight="1">
      <c r="A41" s="107" t="s">
        <v>97</v>
      </c>
      <c r="B41" s="107"/>
      <c r="C41" s="107"/>
      <c r="D41" s="45">
        <f>I19</f>
        <v>0</v>
      </c>
      <c r="E41" s="47">
        <f>J19</f>
        <v>0</v>
      </c>
      <c r="F41" s="46">
        <f>D41*0.1</f>
        <v>0</v>
      </c>
      <c r="G41" s="48">
        <f>E41*0.1</f>
        <v>0</v>
      </c>
      <c r="H41" s="39"/>
      <c r="I41" s="17" t="s">
        <v>62</v>
      </c>
      <c r="J41" s="20">
        <f>SUM(J39:J40)</f>
        <v>0</v>
      </c>
    </row>
    <row r="42" spans="1:9" ht="15" customHeight="1">
      <c r="A42" s="107" t="s">
        <v>45</v>
      </c>
      <c r="B42" s="107"/>
      <c r="C42" s="107"/>
      <c r="D42" s="45">
        <f>I20</f>
        <v>0</v>
      </c>
      <c r="E42" s="47">
        <f>J20</f>
        <v>0</v>
      </c>
      <c r="F42" s="46">
        <f>D42*0.05</f>
        <v>0</v>
      </c>
      <c r="G42" s="48">
        <f>E42*0.05</f>
        <v>0</v>
      </c>
      <c r="H42" s="39"/>
      <c r="I42" s="39"/>
    </row>
    <row r="43" spans="1:7" ht="15" customHeight="1">
      <c r="A43" s="107" t="s">
        <v>72</v>
      </c>
      <c r="B43" s="107"/>
      <c r="C43" s="107"/>
      <c r="D43" s="34">
        <f aca="true" t="shared" si="0" ref="D43:E47">D21</f>
        <v>0</v>
      </c>
      <c r="E43" s="36">
        <f t="shared" si="0"/>
        <v>0</v>
      </c>
      <c r="F43" s="46">
        <f>D43*0.15</f>
        <v>0</v>
      </c>
      <c r="G43" s="48">
        <f>E43*0.12</f>
        <v>0</v>
      </c>
    </row>
    <row r="44" spans="1:11" ht="15.75">
      <c r="A44" s="107" t="s">
        <v>73</v>
      </c>
      <c r="B44" s="107"/>
      <c r="C44" s="107"/>
      <c r="D44" s="34">
        <f t="shared" si="0"/>
        <v>0</v>
      </c>
      <c r="E44" s="36">
        <f t="shared" si="0"/>
        <v>0</v>
      </c>
      <c r="F44" s="46">
        <f>D44*1.5</f>
        <v>0</v>
      </c>
      <c r="G44" s="48">
        <f>E44*1.25</f>
        <v>0</v>
      </c>
      <c r="H44" s="1"/>
      <c r="I44" s="1"/>
      <c r="J44" s="1"/>
      <c r="K44" s="1"/>
    </row>
    <row r="45" spans="1:11" ht="15.75">
      <c r="A45" s="107" t="s">
        <v>74</v>
      </c>
      <c r="B45" s="107"/>
      <c r="C45" s="107"/>
      <c r="D45" s="34">
        <f t="shared" si="0"/>
        <v>0</v>
      </c>
      <c r="E45" s="36">
        <f t="shared" si="0"/>
        <v>0</v>
      </c>
      <c r="F45" s="46">
        <f>D45*2</f>
        <v>0</v>
      </c>
      <c r="G45" s="48">
        <f>E45*1.75</f>
        <v>0</v>
      </c>
      <c r="H45" s="1"/>
      <c r="I45" s="1"/>
      <c r="J45" s="1"/>
      <c r="K45" s="1"/>
    </row>
    <row r="46" spans="1:11" ht="15.75">
      <c r="A46" s="107" t="s">
        <v>75</v>
      </c>
      <c r="B46" s="107"/>
      <c r="C46" s="107"/>
      <c r="D46" s="34">
        <f t="shared" si="0"/>
        <v>0</v>
      </c>
      <c r="E46" s="36">
        <f t="shared" si="0"/>
        <v>0</v>
      </c>
      <c r="F46" s="46">
        <f>D46*2.75</f>
        <v>0</v>
      </c>
      <c r="G46" s="48">
        <f>E46*2.5</f>
        <v>0</v>
      </c>
      <c r="H46" s="1"/>
      <c r="I46" s="1"/>
      <c r="J46" s="1"/>
      <c r="K46" s="1"/>
    </row>
    <row r="47" spans="1:10" ht="15.75">
      <c r="A47" s="106" t="s">
        <v>76</v>
      </c>
      <c r="B47" s="106"/>
      <c r="C47" s="106"/>
      <c r="D47" s="34">
        <f t="shared" si="0"/>
        <v>0</v>
      </c>
      <c r="E47" s="36">
        <f t="shared" si="0"/>
        <v>0</v>
      </c>
      <c r="F47" s="46">
        <f>D47*3.25</f>
        <v>0</v>
      </c>
      <c r="G47" s="48">
        <f>E47*3</f>
        <v>0</v>
      </c>
      <c r="H47" s="52" t="s">
        <v>98</v>
      </c>
      <c r="I47" s="40" t="s">
        <v>63</v>
      </c>
      <c r="J47" s="41">
        <f>F48-J41</f>
        <v>0</v>
      </c>
    </row>
    <row r="48" spans="1:10" ht="15.75">
      <c r="A48" s="114" t="s">
        <v>62</v>
      </c>
      <c r="B48" s="114"/>
      <c r="C48" s="114"/>
      <c r="D48" s="114"/>
      <c r="E48" s="114"/>
      <c r="F48" s="50">
        <f>SUM(F39:F47)</f>
        <v>0</v>
      </c>
      <c r="G48" s="49">
        <f>SUM(G39:G47)</f>
        <v>0</v>
      </c>
      <c r="H48" s="52" t="s">
        <v>99</v>
      </c>
      <c r="I48" s="42" t="s">
        <v>63</v>
      </c>
      <c r="J48" s="43">
        <f>G48-J41</f>
        <v>0</v>
      </c>
    </row>
    <row r="49" spans="1:11" ht="15.75">
      <c r="A49" s="30"/>
      <c r="B49" s="30"/>
      <c r="C49" s="30"/>
      <c r="D49" s="22"/>
      <c r="E49" s="21"/>
      <c r="F49" s="22"/>
      <c r="G49" s="22"/>
      <c r="H49" s="22"/>
      <c r="I49" s="22"/>
      <c r="J49" s="22"/>
      <c r="K49" s="31"/>
    </row>
    <row r="50" spans="1:11" ht="15.75">
      <c r="A50" s="23" t="s">
        <v>64</v>
      </c>
      <c r="B50" s="7"/>
      <c r="C50" s="7" t="s">
        <v>65</v>
      </c>
      <c r="D50" s="7"/>
      <c r="E50" s="99" t="s">
        <v>66</v>
      </c>
      <c r="F50" s="99"/>
      <c r="G50" s="7" t="s">
        <v>67</v>
      </c>
      <c r="H50" s="108"/>
      <c r="I50" s="108"/>
      <c r="J50" s="108"/>
      <c r="K50" s="108"/>
    </row>
    <row r="51" spans="1:11" ht="15.75">
      <c r="A51" s="108" t="s">
        <v>68</v>
      </c>
      <c r="B51" s="108"/>
      <c r="C51" s="108"/>
      <c r="D51" s="108"/>
      <c r="E51" s="7"/>
      <c r="F51" s="1" t="s">
        <v>46</v>
      </c>
      <c r="G51" s="24" t="s">
        <v>69</v>
      </c>
      <c r="H51" s="16"/>
      <c r="I51" s="16"/>
      <c r="J51" s="16"/>
      <c r="K51" s="1"/>
    </row>
    <row r="52" spans="1:11" ht="15.75">
      <c r="A52" s="108" t="s">
        <v>70</v>
      </c>
      <c r="B52" s="108"/>
      <c r="C52" s="110"/>
      <c r="D52" s="110"/>
      <c r="E52" s="7"/>
      <c r="F52" s="1" t="s">
        <v>46</v>
      </c>
      <c r="G52" s="1" t="s">
        <v>69</v>
      </c>
      <c r="H52" s="16"/>
      <c r="I52" s="16"/>
      <c r="J52" s="16"/>
      <c r="K52" s="1"/>
    </row>
    <row r="53" spans="1:11" ht="15.75">
      <c r="A53" s="14" t="s">
        <v>71</v>
      </c>
      <c r="B53" s="1"/>
      <c r="C53" s="1"/>
      <c r="D53" s="1"/>
      <c r="E53" s="1"/>
      <c r="F53" s="1"/>
      <c r="G53" s="1"/>
      <c r="H53" s="1"/>
      <c r="I53" s="17" t="s">
        <v>55</v>
      </c>
      <c r="J53" s="28"/>
      <c r="K53" s="1"/>
    </row>
    <row r="54" spans="1:11" ht="15.75">
      <c r="A54" s="14"/>
      <c r="B54" s="1"/>
      <c r="C54" s="1"/>
      <c r="D54" s="1"/>
      <c r="E54" s="1"/>
      <c r="F54" s="1"/>
      <c r="G54" s="1"/>
      <c r="H54" s="1"/>
      <c r="I54" s="17"/>
      <c r="J54" s="28"/>
      <c r="K54" s="1"/>
    </row>
    <row r="55" spans="1:11" ht="15.75">
      <c r="A55" s="115" t="s">
        <v>118</v>
      </c>
      <c r="B55" s="115"/>
      <c r="C55" s="115"/>
      <c r="D55" s="115"/>
      <c r="E55" s="115"/>
      <c r="F55" s="115"/>
      <c r="G55" s="115"/>
      <c r="H55" s="115"/>
      <c r="I55" s="115"/>
      <c r="J55" s="115"/>
      <c r="K55" s="115"/>
    </row>
  </sheetData>
  <sheetProtection/>
  <mergeCells count="61">
    <mergeCell ref="A55:K55"/>
    <mergeCell ref="F19:H19"/>
    <mergeCell ref="A20:C20"/>
    <mergeCell ref="F20:H20"/>
    <mergeCell ref="A23:C23"/>
    <mergeCell ref="A35:B35"/>
    <mergeCell ref="B31:F31"/>
    <mergeCell ref="B32:F32"/>
    <mergeCell ref="B33:C33"/>
    <mergeCell ref="C51:D51"/>
    <mergeCell ref="A18:C18"/>
    <mergeCell ref="A19:C19"/>
    <mergeCell ref="H50:K50"/>
    <mergeCell ref="A48:E48"/>
    <mergeCell ref="A36:K36"/>
    <mergeCell ref="D37:E37"/>
    <mergeCell ref="F37:G37"/>
    <mergeCell ref="A26:C26"/>
    <mergeCell ref="C35:H35"/>
    <mergeCell ref="B30:F30"/>
    <mergeCell ref="A1:J1"/>
    <mergeCell ref="A2:J2"/>
    <mergeCell ref="A3:J3"/>
    <mergeCell ref="A4:J4"/>
    <mergeCell ref="A6:F6"/>
    <mergeCell ref="A10:B10"/>
    <mergeCell ref="C10:E10"/>
    <mergeCell ref="H10:I10"/>
    <mergeCell ref="A7:B7"/>
    <mergeCell ref="B9:D9"/>
    <mergeCell ref="F9:G9"/>
    <mergeCell ref="B8:G8"/>
    <mergeCell ref="A11:E11"/>
    <mergeCell ref="F11:H11"/>
    <mergeCell ref="A13:B13"/>
    <mergeCell ref="A12:E12"/>
    <mergeCell ref="B15:D15"/>
    <mergeCell ref="B14:F14"/>
    <mergeCell ref="F15:H15"/>
    <mergeCell ref="A16:B16"/>
    <mergeCell ref="C16:D16"/>
    <mergeCell ref="F16:G16"/>
    <mergeCell ref="A38:C38"/>
    <mergeCell ref="A41:C41"/>
    <mergeCell ref="A52:B52"/>
    <mergeCell ref="C52:D52"/>
    <mergeCell ref="A42:C42"/>
    <mergeCell ref="A43:C43"/>
    <mergeCell ref="A44:C44"/>
    <mergeCell ref="A45:C45"/>
    <mergeCell ref="A51:B51"/>
    <mergeCell ref="A25:C25"/>
    <mergeCell ref="A21:C21"/>
    <mergeCell ref="A22:C22"/>
    <mergeCell ref="E50:F50"/>
    <mergeCell ref="A46:C46"/>
    <mergeCell ref="A24:C24"/>
    <mergeCell ref="D27:F27"/>
    <mergeCell ref="A47:C47"/>
    <mergeCell ref="A40:C40"/>
    <mergeCell ref="A39:C39"/>
  </mergeCells>
  <printOptions horizontalCentered="1"/>
  <pageMargins left="0.1968503937007874" right="0.1968503937007874" top="0.1968503937007874" bottom="0.1968503937007874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</dc:creator>
  <cp:keywords/>
  <dc:description/>
  <cp:lastModifiedBy>L</cp:lastModifiedBy>
  <cp:lastPrinted>2012-02-07T16:17:40Z</cp:lastPrinted>
  <dcterms:created xsi:type="dcterms:W3CDTF">2010-11-25T11:01:24Z</dcterms:created>
  <dcterms:modified xsi:type="dcterms:W3CDTF">2013-08-07T16:26:30Z</dcterms:modified>
  <cp:category/>
  <cp:version/>
  <cp:contentType/>
  <cp:contentStatus/>
</cp:coreProperties>
</file>